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15" windowHeight="9960"/>
  </bookViews>
  <sheets>
    <sheet name="ListaPP_dupa domenii  (2)" sheetId="15" r:id="rId1"/>
    <sheet name="Taraclia" sheetId="14" r:id="rId2"/>
    <sheet name="Basarabeasca" sheetId="13" r:id="rId3"/>
    <sheet name="Cantemir" sheetId="12" r:id="rId4"/>
    <sheet name="Căușeni" sheetId="11" r:id="rId5"/>
    <sheet name="Ștefan Vodă" sheetId="10" r:id="rId6"/>
    <sheet name="Cimislia" sheetId="9" r:id="rId7"/>
    <sheet name="Cahul" sheetId="8" r:id="rId8"/>
    <sheet name="Leova" sheetId="7" r:id="rId9"/>
    <sheet name="propuse in DUP" sheetId="6" r:id="rId10"/>
    <sheet name="La comisia interministeriala" sheetId="5" r:id="rId11"/>
    <sheet name="ListaPP_dupa domenii " sheetId="1" r:id="rId12"/>
  </sheets>
  <definedNames>
    <definedName name="_xlnm._FilterDatabase" localSheetId="2" hidden="1">Basarabeasca!$C$1:$C$13</definedName>
    <definedName name="_xlnm._FilterDatabase" localSheetId="7" hidden="1">Cahul!$C$1:$C$15</definedName>
    <definedName name="_xlnm._FilterDatabase" localSheetId="3" hidden="1">Cantemir!$C$1:$C$16</definedName>
    <definedName name="_xlnm._FilterDatabase" localSheetId="4" hidden="1">Căușeni!$C$1:$C$13</definedName>
    <definedName name="_xlnm._FilterDatabase" localSheetId="6" hidden="1">Cimislia!$C$1:$C$19</definedName>
    <definedName name="_xlnm._FilterDatabase" localSheetId="10" hidden="1">'La comisia interministeriala'!$C$1:$C$42</definedName>
    <definedName name="_xlnm._FilterDatabase" localSheetId="8" hidden="1">Leova!$C$1:$C$17</definedName>
    <definedName name="_xlnm._FilterDatabase" localSheetId="11" hidden="1">'ListaPP_dupa domenii '!$C$1:$C$57</definedName>
    <definedName name="_xlnm._FilterDatabase" localSheetId="0" hidden="1">'ListaPP_dupa domenii  (2)'!$C$1:$C$57</definedName>
    <definedName name="_xlnm._FilterDatabase" localSheetId="9" hidden="1">'propuse in DUP'!$C$1:$C$23</definedName>
    <definedName name="_xlnm._FilterDatabase" localSheetId="5" hidden="1">'Ștefan Vodă'!$C$1:$C$11</definedName>
    <definedName name="_xlnm._FilterDatabase" localSheetId="1" hidden="1">Taraclia!$C$1:$C$5</definedName>
  </definedNames>
  <calcPr calcId="145621"/>
</workbook>
</file>

<file path=xl/calcChain.xml><?xml version="1.0" encoding="utf-8"?>
<calcChain xmlns="http://schemas.openxmlformats.org/spreadsheetml/2006/main">
  <c r="J58" i="15" l="1"/>
  <c r="I58" i="15"/>
  <c r="J55" i="15"/>
  <c r="I55" i="15"/>
  <c r="E50" i="15"/>
  <c r="J48" i="15"/>
  <c r="I48" i="15"/>
  <c r="E46" i="15"/>
  <c r="E44" i="15"/>
  <c r="J41" i="15"/>
  <c r="I41" i="15"/>
  <c r="E39" i="15"/>
  <c r="E35" i="15"/>
  <c r="J33" i="15"/>
  <c r="I33" i="15"/>
  <c r="E29" i="15"/>
  <c r="E24" i="15"/>
  <c r="E23" i="15"/>
  <c r="E16" i="15"/>
  <c r="J14" i="15"/>
  <c r="J59" i="15" s="1"/>
  <c r="I14" i="15"/>
  <c r="I59" i="15" s="1"/>
  <c r="E11" i="15"/>
  <c r="J18" i="7" l="1"/>
  <c r="I18" i="7"/>
  <c r="J16" i="8"/>
  <c r="I16" i="8"/>
  <c r="I5" i="14" l="1"/>
  <c r="I6" i="14"/>
  <c r="J6" i="14"/>
  <c r="J5" i="14"/>
  <c r="J20" i="9"/>
  <c r="I20" i="9"/>
  <c r="J12" i="10"/>
  <c r="I12" i="10"/>
  <c r="I11" i="10"/>
  <c r="J11" i="10"/>
  <c r="E7" i="10"/>
  <c r="J14" i="11"/>
  <c r="I14" i="11"/>
  <c r="J18" i="12" l="1"/>
  <c r="I18" i="12"/>
  <c r="J6" i="12"/>
  <c r="I6" i="12"/>
  <c r="J14" i="13"/>
  <c r="I14" i="13"/>
  <c r="J13" i="13"/>
  <c r="I13" i="13"/>
  <c r="J10" i="13"/>
  <c r="I10" i="13"/>
  <c r="E8" i="13"/>
  <c r="E7" i="13"/>
  <c r="J5" i="13"/>
  <c r="I5" i="13"/>
  <c r="J17" i="12"/>
  <c r="I17" i="12"/>
  <c r="J14" i="12"/>
  <c r="I14" i="12"/>
  <c r="J11" i="12"/>
  <c r="I11" i="12"/>
  <c r="J13" i="11"/>
  <c r="I13" i="11"/>
  <c r="J10" i="11"/>
  <c r="I10" i="11"/>
  <c r="J6" i="11"/>
  <c r="I6" i="11"/>
  <c r="E4" i="11"/>
  <c r="J8" i="10"/>
  <c r="I8" i="10"/>
  <c r="J19" i="9"/>
  <c r="I19" i="9"/>
  <c r="J16" i="9"/>
  <c r="I16" i="9"/>
  <c r="E15" i="9"/>
  <c r="J13" i="9"/>
  <c r="I13" i="9"/>
  <c r="J10" i="9"/>
  <c r="I10" i="9"/>
  <c r="J7" i="9"/>
  <c r="I7" i="9"/>
  <c r="J15" i="8"/>
  <c r="I15" i="8"/>
  <c r="E13" i="8"/>
  <c r="J11" i="8"/>
  <c r="I11" i="8"/>
  <c r="E10" i="8"/>
  <c r="J8" i="8"/>
  <c r="I8" i="8"/>
  <c r="E7" i="8"/>
  <c r="J5" i="8"/>
  <c r="I5" i="8"/>
  <c r="J17" i="7"/>
  <c r="I17" i="7"/>
  <c r="J14" i="7"/>
  <c r="I14" i="7"/>
  <c r="E13" i="7"/>
  <c r="J11" i="7"/>
  <c r="I11" i="7"/>
  <c r="E9" i="7"/>
  <c r="J24" i="6" l="1"/>
  <c r="I24" i="6"/>
  <c r="J21" i="6"/>
  <c r="I21" i="6"/>
  <c r="J18" i="6"/>
  <c r="I18" i="6"/>
  <c r="E17" i="6"/>
  <c r="J15" i="6"/>
  <c r="I15" i="6"/>
  <c r="E13" i="6"/>
  <c r="J11" i="6"/>
  <c r="I11" i="6"/>
  <c r="J7" i="6"/>
  <c r="I7" i="6"/>
  <c r="I25" i="6" l="1"/>
  <c r="J25" i="6"/>
  <c r="J43" i="5"/>
  <c r="I43" i="5"/>
  <c r="J40" i="5"/>
  <c r="I40" i="5"/>
  <c r="E36" i="5"/>
  <c r="J34" i="5"/>
  <c r="I34" i="5"/>
  <c r="E33" i="5"/>
  <c r="E31" i="5"/>
  <c r="J28" i="5"/>
  <c r="I28" i="5"/>
  <c r="E27" i="5"/>
  <c r="E23" i="5"/>
  <c r="J21" i="5"/>
  <c r="I21" i="5"/>
  <c r="E20" i="5"/>
  <c r="E13" i="5"/>
  <c r="J11" i="5"/>
  <c r="I11" i="5"/>
  <c r="I44" i="5" l="1"/>
  <c r="J44" i="5"/>
  <c r="I33" i="1"/>
  <c r="J33" i="1"/>
  <c r="J55" i="1" l="1"/>
  <c r="I55" i="1"/>
  <c r="J14" i="1"/>
  <c r="I14" i="1"/>
  <c r="J58" i="1" l="1"/>
  <c r="I58" i="1"/>
  <c r="J48" i="1"/>
  <c r="I48" i="1"/>
  <c r="J41" i="1" l="1"/>
  <c r="J59" i="1" s="1"/>
  <c r="I41" i="1"/>
  <c r="I59" i="1" s="1"/>
  <c r="E39" i="1"/>
  <c r="E35" i="1"/>
  <c r="E50" i="1"/>
  <c r="E29" i="1"/>
  <c r="E11" i="1"/>
  <c r="E46" i="1"/>
  <c r="E16" i="1"/>
  <c r="E23" i="1"/>
  <c r="E44" i="1"/>
  <c r="E24" i="1"/>
</calcChain>
</file>

<file path=xl/sharedStrings.xml><?xml version="1.0" encoding="utf-8"?>
<sst xmlns="http://schemas.openxmlformats.org/spreadsheetml/2006/main" count="1090" uniqueCount="183">
  <si>
    <t>Consiliul raional Cimișlia</t>
  </si>
  <si>
    <t>Sud</t>
  </si>
  <si>
    <t>Primăria r. Cimișlia</t>
  </si>
  <si>
    <t>Edificarea complexului muzeistic  Centrul Vechi</t>
  </si>
  <si>
    <t>Consiliu orășănesc Cimișlia, primăria s. Sagaidac, primăria s. Cenac</t>
  </si>
  <si>
    <t>S3097</t>
  </si>
  <si>
    <t>Instituirea unui sistem integrat de gestionare a deșeurilor menajere solide (Etapa III)</t>
  </si>
  <si>
    <t>Nu sunt</t>
  </si>
  <si>
    <t>Consiliul raional Taraclia</t>
  </si>
  <si>
    <t>Primăria Taraclia</t>
  </si>
  <si>
    <t>Создание регионального бизнес инкубатора в городе Тараклия</t>
  </si>
  <si>
    <t>Primăria or. Cahul</t>
  </si>
  <si>
    <t>S5090</t>
  </si>
  <si>
    <t>Sporirea atractivității turistice prin dezvoltarea zonei de odihnă și agrement Lacul Sărat de importanță regională și națională</t>
  </si>
  <si>
    <t>Consiliu raional Cimișlia, consiliul raional Ștefan Vodă</t>
  </si>
  <si>
    <t>Consiliul raional Căușeni</t>
  </si>
  <si>
    <t>Primăria s. Cîrnățănii noi, primăria  s. Taraclia, primăria s. Băimîcleni</t>
  </si>
  <si>
    <t>Primăria s. Coșcalia, r-nul Căușeni</t>
  </si>
  <si>
    <t>S3083</t>
  </si>
  <si>
    <t>Primăria or. Căușeni</t>
  </si>
  <si>
    <t>CR Basarabeasca</t>
  </si>
  <si>
    <t xml:space="preserve">Primăria or. Basarabeasca </t>
  </si>
  <si>
    <t>S 2 075</t>
  </si>
  <si>
    <t>Consiliul raional Cahul</t>
  </si>
  <si>
    <t>Primăriile s. Giurgiulești, s. Cîrșlița prut, s. Sloboziia mare, s. Brînza, s. Colibaș, s. Vadul lui Isac, s. Manta, s. Hana veche</t>
  </si>
  <si>
    <t>Primăria satului Văleni, Cahul</t>
  </si>
  <si>
    <t>S 5 069</t>
  </si>
  <si>
    <t>”Lunca Prutului”- un nou traseu turistic regional</t>
  </si>
  <si>
    <t>Primăriile Ciuflești, Chircăieștii Noi, Pervomaisc, Cîrnățenii Noi</t>
  </si>
  <si>
    <t>Primăria or. Căinari, Căușeni</t>
  </si>
  <si>
    <t>S 2 068</t>
  </si>
  <si>
    <t>Primăria or. Cimișlia</t>
  </si>
  <si>
    <t>CR Cimișlia, primăria Abaclia</t>
  </si>
  <si>
    <t>S 4 057</t>
  </si>
  <si>
    <t>Crearea Parcului Industrial regional Cimișlia</t>
  </si>
  <si>
    <t>S 4 055</t>
  </si>
  <si>
    <t>Dezvoltarea durabilă a parcului industrial Cahul ca structură de sprijinire a afacerilor de importanță regională</t>
  </si>
  <si>
    <t>37 primării (Raionul Cahul)</t>
  </si>
  <si>
    <t>S 3 052</t>
  </si>
  <si>
    <t>Sistem de management integrat al deșeurilor în raionul Cahul</t>
  </si>
  <si>
    <t>Primăria s. Baiuș, primăria s. Tigheci</t>
  </si>
  <si>
    <t>Primăria or. Iargara, Leova</t>
  </si>
  <si>
    <t>S 3 051</t>
  </si>
  <si>
    <t>Îmbunătățirea managementului deseurilor menagere solide în primăriile Iargara, Tigheci și Baiuș din raionul Leova</t>
  </si>
  <si>
    <t>Primăria s. Sărata Nouă</t>
  </si>
  <si>
    <t>S 2 050</t>
  </si>
  <si>
    <t>Crearea sistemei de canalizare în localitățile Iargara și Sarata Nouă din Raionul Leova</t>
  </si>
  <si>
    <t>Primăria s. Copceac, Ștefan Vodă</t>
  </si>
  <si>
    <t>S 1 049</t>
  </si>
  <si>
    <t>Reabilitarea infrastructurii drumurilui L 509, L 509.1 - drum de acces spre satul Copceac</t>
  </si>
  <si>
    <t>Primăria or. Basarabeasca, CR Basarabeasca</t>
  </si>
  <si>
    <t>Primăria s. Abaclia, Basarabeasca</t>
  </si>
  <si>
    <t>S 2 047</t>
  </si>
  <si>
    <t>Reconstrucția sistemului existent de alimentare cu apă și construcția sistemului centralizat de canalizare în s. Abaclia, Basarabeasca</t>
  </si>
  <si>
    <t>Primăria Ciobalaccia, Lingura, Cărpești, Lărguța.</t>
  </si>
  <si>
    <t>Primăria s. Tartaul, raionul Cantemir</t>
  </si>
  <si>
    <t>S 2 045</t>
  </si>
  <si>
    <t>Consiliul Raional Cantemir</t>
  </si>
  <si>
    <t>Primăria s. Antonești, primăria s. Toceni, Primăria or. Cantemir</t>
  </si>
  <si>
    <t>S 1 041</t>
  </si>
  <si>
    <t>Primăria s. Cîietu, primăria s. Baimaclia</t>
  </si>
  <si>
    <t>S 1 040</t>
  </si>
  <si>
    <t>Construcția drumului Acui - Dimitrova, etapa II</t>
  </si>
  <si>
    <t>S 2 037</t>
  </si>
  <si>
    <t>S 6 028</t>
  </si>
  <si>
    <t>Reabilitarea termică a cladirii IMSP ”Spitalul raional Cantemir (bloc chirurgical)”</t>
  </si>
  <si>
    <t>27 localități din raionul Cantemir</t>
  </si>
  <si>
    <t>S 3 027</t>
  </si>
  <si>
    <t>Extinderea serviciilor de salubrizare a operatorului din or. Cantemir în 27 localități din raionul Cantemir</t>
  </si>
  <si>
    <t>Primăria s. Albina, primăria s. Valea-Perjei</t>
  </si>
  <si>
    <t>Primăria comunei Hîrtop</t>
  </si>
  <si>
    <t>S 1 025</t>
  </si>
  <si>
    <t xml:space="preserve">Primăria or. Ștefan Vodă, s. Feștelița, s. Popeasca </t>
  </si>
  <si>
    <t>Primăria Ermoclia, Ștefan Vodă</t>
  </si>
  <si>
    <t>S 5 024</t>
  </si>
  <si>
    <t>Dezvoltarea regională a turismului în sud-estul R. Moldova</t>
  </si>
  <si>
    <t>CR Cantemir, primăria s. Sărata Nouă</t>
  </si>
  <si>
    <t>Consiliul Raional Leova</t>
  </si>
  <si>
    <t>S 4 023</t>
  </si>
  <si>
    <t xml:space="preserve">Înființarea centrului regional agro-industrial Leova </t>
  </si>
  <si>
    <t xml:space="preserve">Primăria s. Iargara, primăria s.Tigheci </t>
  </si>
  <si>
    <t>S 2 022</t>
  </si>
  <si>
    <t>Primăria s. Cazanjic, primăria s. Cupcui, primăria s. Sărata Nouă</t>
  </si>
  <si>
    <t>S 2 018</t>
  </si>
  <si>
    <t>Primăria s. Javgur, primăria s. Ecaterinovca</t>
  </si>
  <si>
    <t>Primăria com. Hîrtop</t>
  </si>
  <si>
    <t>S 2 016</t>
  </si>
  <si>
    <t>Construcția sistemului de canalizare în localitățile Hîrtop, Javgur și construcția prizei de apă a satului Ecaterinovca, r-nul Cimișlia</t>
  </si>
  <si>
    <t>Primăria s. Zaim, primaria s. Cîrnățăni, primăria s. Grigorievca, primăria s. Ursoaia, primăria s. Tanatari</t>
  </si>
  <si>
    <t>S 3 015</t>
  </si>
  <si>
    <t>Sistem de management integrat al deșeurilor în r-nul Căușeni</t>
  </si>
  <si>
    <t>Primăria s. Hănăsenii Noi, primăria s. Romanovca, primăria s. Cupcui, primăria s. Iargara</t>
  </si>
  <si>
    <t>Primăria s. Filipeni, r-nul Leova</t>
  </si>
  <si>
    <t>S 2 014</t>
  </si>
  <si>
    <t xml:space="preserve">Aprovizionarea cu apă potabilă a localităților Filipeni, Romanovca,Cupcui și Iargara din r-nul Leova  </t>
  </si>
  <si>
    <t>Primăria s. Hănăsenii Noi, primăria s. Romanovca, primăria s. Cupcui</t>
  </si>
  <si>
    <t>S 2 013</t>
  </si>
  <si>
    <t>Crearea sistemei de canalizare în localitățile Filipeni, Hănăsenii Noi, Romanovca și Cupcui din r-nul Leova</t>
  </si>
  <si>
    <t>Primăria Marianca de Jos, Primăria s. Alava, primăria s. Volintiri, primăria s. Semionovca, primăria s. Brezoaia, CR Ștefan Vodă</t>
  </si>
  <si>
    <t>Primăria s. Feștelița, r-nul Ștefan Vodă</t>
  </si>
  <si>
    <t>S 1 012</t>
  </si>
  <si>
    <t>Construcția drumului intercomunitar L509 Feștelița-Marianca de Jos-Ștefan Vodă și asigurarea conexiunii cu drumul național R 30 Chișinău-Căușeni-frontiera cu Ucraina</t>
  </si>
  <si>
    <t>Primăria s. Iujnoe, primăria s. Alexandrfeld, Consiliu raional Cahul</t>
  </si>
  <si>
    <t>Primăria Burlăceni, Cahul</t>
  </si>
  <si>
    <t>S 2 009</t>
  </si>
  <si>
    <t>Primăria s. Carahasani, Primăria s.Căplani, Consiliul Raional Ștefan Vodă</t>
  </si>
  <si>
    <t>Primăria s. Antonești, Ștefan Vodă</t>
  </si>
  <si>
    <t>S 1 007</t>
  </si>
  <si>
    <t>Reabilitarea infractructurii drumurilor în s. Antonești - oportunități sporite de dezvoltare economică pentru zona de Sud a R.Moldova</t>
  </si>
  <si>
    <t>Primăria s. Sîrma, primăria s. Tochile Răducani, primăria s. Sărata Răzeși</t>
  </si>
  <si>
    <t>Primăria satului Tomai, Leova</t>
  </si>
  <si>
    <t>S 2 005</t>
  </si>
  <si>
    <t>Aprovizionarea cu apă potabilă a localităților Sîrma,Tochile-Răducane și Tomai din raionul Leova</t>
  </si>
  <si>
    <t>Primăria s. Tudora, primăria s. Olănești</t>
  </si>
  <si>
    <t>Primăria s. Corcmaz, Ștefan Vodă</t>
  </si>
  <si>
    <t>S 1 002</t>
  </si>
  <si>
    <t>Primăria s.Suric, Primăria s. Codreni, Primăria s. Porumbrei</t>
  </si>
  <si>
    <t>Primăria s. Sagaidac, Cimișlia</t>
  </si>
  <si>
    <t>S 1 001</t>
  </si>
  <si>
    <t>Reparația capitală a porțiunii de drum Sagaidac-Suric din coridorul 21 RDS R26-Mihailovca-Sagaidac-Ciuflești-Baimaclia-R26</t>
  </si>
  <si>
    <t>Perioada de impl.</t>
  </si>
  <si>
    <t>Denumirea partenerilor</t>
  </si>
  <si>
    <t>Aplicantul</t>
  </si>
  <si>
    <t>Regiunea</t>
  </si>
  <si>
    <t>Codul unic</t>
  </si>
  <si>
    <t>Nr. Dom de intervenție</t>
  </si>
  <si>
    <t>Denumirea proiectului</t>
  </si>
  <si>
    <t>Domeniul de intervenție 1. Infrastructura drumurilor locale și regionale</t>
  </si>
  <si>
    <t>Domeniul de intervenție 2. Aprovizionarea cu apă și sanitație</t>
  </si>
  <si>
    <t>Domeniul de intervenție 3. Managementul deșeurilor solide</t>
  </si>
  <si>
    <t>Domeniul de intervenție 4. Dezvoltarea infrastructurii de afaceri</t>
  </si>
  <si>
    <t>Domeniul de intervenție 5. Sporirea atractivității turistice</t>
  </si>
  <si>
    <t>Domeniul de intervenție 6. Eficiența energetică a clădirilor publice</t>
  </si>
  <si>
    <t>TOTAL:</t>
  </si>
  <si>
    <t>Total general proiecte cu punctaj</t>
  </si>
  <si>
    <t>S 1 080</t>
  </si>
  <si>
    <t>Consiuliul Raional  Căușeni</t>
  </si>
  <si>
    <t>Eficientizarea managementului deșeurilor menajere solide în rl Căușeni</t>
  </si>
  <si>
    <t>Alimentarea cu apă potabilă și canalizare locală a s. Burlăceni, stația Greceni,  s. Iujnoe, s. Alexandrfeld, rl Cahul</t>
  </si>
  <si>
    <t>Managementul eficient al complexului de tratare și evacure a apelor reziduale dintre localitățile Vișniovca, Cociulia, Șamalia și Capaclia</t>
  </si>
  <si>
    <t>S 2 044</t>
  </si>
  <si>
    <t>Primăria s. Vișniovca, raionul Cantemir</t>
  </si>
  <si>
    <t>Primăriiile Cociulia, Capaclia, Șamalia</t>
  </si>
  <si>
    <t>Crearea sistemului de canalizare în localitățile Sîrma și,Tomai din raionul Leova</t>
  </si>
  <si>
    <t>S2006</t>
  </si>
  <si>
    <t>Dezvoltarea sistemului de canalizare pentru comunitățile rurale din bazinul Cogîlnic: Sadaclia, Carabetovca, Iordanovca</t>
  </si>
  <si>
    <t>S 2 010</t>
  </si>
  <si>
    <t>Primăria s. Sadaclia, Basarabeasca</t>
  </si>
  <si>
    <t>Primăria s. Carabetovca, primăria s. Iordanovca</t>
  </si>
  <si>
    <t>S1 011</t>
  </si>
  <si>
    <t>Primăria s. Mihailovca, primăria s. Carabetovca, primăria s. Iordanovca, primăria s. Iserlia</t>
  </si>
  <si>
    <t>Construcția drumului de acces spre Mănăstirea ”Chistoleni”</t>
  </si>
  <si>
    <t>S 5 056</t>
  </si>
  <si>
    <t>Primăria s. Sadaclia,
raionul Basarabeasca</t>
  </si>
  <si>
    <t>Primăria s. Carabetovca, s. Iordanovca, s. Iserlia, CR Basarabeasca</t>
  </si>
  <si>
    <t xml:space="preserve">Suma totală,    mii lei. </t>
  </si>
  <si>
    <t xml:space="preserve">Suma solicitată de la FNDR, mii lei </t>
  </si>
  <si>
    <t>Punctajul acumulat la etapa II</t>
  </si>
  <si>
    <t xml:space="preserve">Nota </t>
  </si>
  <si>
    <t>Primăria s. Tomai, r-nul Leova</t>
  </si>
  <si>
    <t>Centralizatorul Cererilor Complete de Finanțare, aplicate în cadrul Concursului PP din 2016 în Regiunea de Dezvoltare Sud</t>
  </si>
  <si>
    <t>Primăria s. Satul Noi, primăria s. Selemet, Primăria s. Mihailovca</t>
  </si>
  <si>
    <t>rectificat</t>
  </si>
  <si>
    <t>Primăria or.Cantemir</t>
  </si>
  <si>
    <t>Consiliul Raional Cantemir, Primăria s. Cania</t>
  </si>
  <si>
    <t>S 5 098</t>
  </si>
  <si>
    <t>S 2 082</t>
  </si>
  <si>
    <t>Reparația drumului L519, L530, R30 - Drum de acces spre satul Crocmaz</t>
  </si>
  <si>
    <t>Dezvoltarea infrastructurii de afaceri prin conectarea localităților și a drumurilor locale de pe coridorul 20 – RD Sud, R34 – Sîrma – Tomai – Sărăteni– Hîrtop –la rețeaua de drumuri naționale - R3</t>
  </si>
  <si>
    <t>Construcția drumului intercomunitar Toceni - Antonești - Leca - Cantemir</t>
  </si>
  <si>
    <t xml:space="preserve">,,Construcţia apeductului magistral Iargara – Borogani cu conectarea s.Meşeni”.
,,Construcţia apeductului magistral Iargara – Tigheci cu conectarea s.Cuporani”.
</t>
  </si>
  <si>
    <t>Reabilitarea și extinderea sistemului de apeduct și canalizare în orașul Căinari,  comuna Cîrnățenii Noi și regionalizarea serviciului de asigurare cu apă potabilă și canalizare în 8 localități din raionul Căușeni</t>
  </si>
  <si>
    <t>Construcţia sistemului de canalizare în sectorul Valul lui Traian şi modernizarea  staţiei de epurare din oraşul Căuşeni</t>
  </si>
  <si>
    <t xml:space="preserve"> Reabilitarea sistemului de evacuare a apelor uzate şi staţiei de epurare din oraşul Cantemir</t>
  </si>
  <si>
    <t xml:space="preserve"> Oportunități pentru atractivitatea investițională  în  economia  Regiunii de Dezvoltare Sud. </t>
  </si>
  <si>
    <t>S 4 088</t>
  </si>
  <si>
    <t>S 4 094</t>
  </si>
  <si>
    <t>Reconstrucția rețelelor și instalațiilor de canalizare a ansamblului de locuințe din str. Sovhoznaia în or. Basarabeasca şi reabilitarea sistemului de  apeduct din str. Moldavskaia, Zelenaia, Lesnaia, Octombriei, Școlinaia, 28 iunie, Chișiniovskaia, Sadovaia, Z.Cosmodimianski, Șciorsa, Gorcii, Frunze, Ogorodnaea, Ceapaev, Cerniahovski, Profsoiuznaia, 40 let Pobedi</t>
  </si>
  <si>
    <t xml:space="preserve">Reabilitarea drumului L580 Mihailovca-Sagaidac-Valea Perjei km     0 +000 – KM 12+940  
</t>
  </si>
  <si>
    <t>Reabilitarea drumului : Coridorul 25 RD Sud R26-Mihailovca-Sadaclia-Iordanovca-R3</t>
  </si>
  <si>
    <t xml:space="preserve">Construcția apeductului magistral de la intersecția R34 L593 s. Seliște cu conectarea s. Cupcui, s. Sărata Nouă, s. Cazanjic al r-nului Leova </t>
  </si>
  <si>
    <t xml:space="preserve">Construcția rețelei de canalizare în primărie Lărguța, Cîrpești, Ligura, Tartaul, Ciobalaccia și a stației de epurare </t>
  </si>
  <si>
    <t>Punctaj evaluarea interministeriala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</si>
</sst>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1" x14ac:knownFonts="1">
    <font>
      <sz val="10"/>
      <name val="Arial"/>
    </font>
    <font>
      <b/>
      <sz val="10"/>
      <name val="Arial"/>
      <family val="2"/>
      <charset val="238"/>
    </font>
    <font>
      <sz val="10"/>
      <name val="Arial"/>
      <family val="2"/>
      <charset val="238"/>
    </font>
    <font>
      <sz val="10"/>
      <name val="Arial"/>
      <family val="2"/>
      <charset val="204"/>
    </font>
    <font>
      <b/>
      <sz val="10"/>
      <name val="Arial"/>
      <family val="2"/>
      <charset val="204"/>
    </font>
    <font>
      <sz val="10"/>
      <name val="Arial"/>
      <family val="2"/>
    </font>
    <font>
      <b/>
      <sz val="8"/>
      <name val="Arial"/>
      <family val="2"/>
      <charset val="204"/>
    </font>
    <font>
      <b/>
      <sz val="6"/>
      <name val="Arial"/>
      <family val="2"/>
      <charset val="204"/>
    </font>
    <font>
      <b/>
      <sz val="12"/>
      <name val="Arial"/>
      <family val="2"/>
      <charset val="204"/>
    </font>
    <font>
      <b/>
      <i/>
      <sz val="10"/>
      <name val="Arial"/>
      <family val="2"/>
      <charset val="238"/>
    </font>
    <font>
      <sz val="10"/>
      <color rgb="FFFF0000"/>
      <name val="Arial"/>
      <family val="2"/>
      <charset val="204"/>
    </font>
    <font>
      <b/>
      <sz val="12"/>
      <name val="Arial"/>
      <family val="2"/>
      <charset val="238"/>
    </font>
    <font>
      <sz val="12"/>
      <name val="Arial"/>
      <family val="2"/>
      <charset val="204"/>
    </font>
    <font>
      <sz val="12"/>
      <name val="Arial"/>
      <family val="2"/>
      <charset val="238"/>
    </font>
    <font>
      <b/>
      <sz val="8"/>
      <name val="Arial"/>
      <family val="2"/>
      <charset val="238"/>
    </font>
    <font>
      <b/>
      <i/>
      <sz val="12"/>
      <name val="Arial"/>
      <family val="2"/>
      <charset val="238"/>
    </font>
    <font>
      <sz val="12"/>
      <name val="Arial Narrow"/>
      <family val="2"/>
      <charset val="204"/>
    </font>
    <font>
      <sz val="12"/>
      <name val="Arial"/>
      <family val="2"/>
    </font>
    <font>
      <sz val="12"/>
      <name val="Arial Narrow"/>
      <family val="2"/>
      <charset val="238"/>
    </font>
    <font>
      <sz val="12"/>
      <color theme="1"/>
      <name val="Arial"/>
      <family val="2"/>
      <charset val="204"/>
    </font>
    <font>
      <sz val="16"/>
      <name val="Arial Narrow"/>
      <family val="2"/>
      <charset val="204"/>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9"/>
        <bgColor indexed="64"/>
      </patternFill>
    </fill>
    <fill>
      <patternFill patternType="solid">
        <fgColor theme="7" tint="-0.249977111117893"/>
        <bgColor indexed="64"/>
      </patternFill>
    </fill>
    <fill>
      <patternFill patternType="solid">
        <fgColor rgb="FF92D050"/>
        <bgColor indexed="64"/>
      </patternFill>
    </fill>
    <fill>
      <patternFill patternType="solid">
        <fgColor rgb="FF00B0F0"/>
        <bgColor indexed="64"/>
      </patternFill>
    </fill>
    <fill>
      <patternFill patternType="solid">
        <fgColor theme="4" tint="0.39997558519241921"/>
        <bgColor indexed="64"/>
      </patternFill>
    </fill>
    <fill>
      <patternFill patternType="solid">
        <fgColor indexed="22"/>
        <bgColor indexed="64"/>
      </patternFill>
    </fill>
    <fill>
      <patternFill patternType="solid">
        <fgColor theme="5"/>
        <bgColor indexed="64"/>
      </patternFill>
    </fill>
    <fill>
      <patternFill patternType="solid">
        <fgColor theme="4" tint="0.79998168889431442"/>
        <bgColor indexed="64"/>
      </patternFill>
    </fill>
    <fill>
      <patternFill patternType="solid">
        <fgColor rgb="FF7030A0"/>
        <bgColor indexed="64"/>
      </patternFill>
    </fill>
    <fill>
      <patternFill patternType="solid">
        <fgColor theme="9"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9" fontId="3" fillId="0" borderId="0" applyFont="0" applyFill="0" applyBorder="0" applyAlignment="0" applyProtection="0"/>
  </cellStyleXfs>
  <cellXfs count="211">
    <xf numFmtId="0" fontId="0" fillId="0" borderId="0" xfId="0"/>
    <xf numFmtId="0" fontId="0" fillId="0" borderId="0" xfId="0" applyAlignment="1">
      <alignment horizontal="right"/>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center" wrapText="1"/>
    </xf>
    <xf numFmtId="0" fontId="3" fillId="0" borderId="1" xfId="1" applyFont="1" applyFill="1" applyBorder="1" applyAlignment="1">
      <alignment horizontal="center" vertical="center"/>
    </xf>
    <xf numFmtId="0" fontId="3"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3" fillId="3" borderId="1" xfId="1" applyFont="1" applyFill="1" applyBorder="1" applyAlignment="1">
      <alignment horizontal="center" vertical="center"/>
    </xf>
    <xf numFmtId="0" fontId="6" fillId="11" borderId="1" xfId="1" applyFont="1" applyFill="1" applyBorder="1" applyAlignment="1">
      <alignment horizontal="center" vertical="center" wrapText="1"/>
    </xf>
    <xf numFmtId="0" fontId="7" fillId="11" borderId="1" xfId="1" applyFont="1" applyFill="1" applyBorder="1" applyAlignment="1">
      <alignment horizontal="center" vertical="center" wrapText="1"/>
    </xf>
    <xf numFmtId="0" fontId="1" fillId="0" borderId="1" xfId="1" applyFont="1" applyFill="1" applyBorder="1" applyAlignment="1">
      <alignment vertical="center" wrapText="1"/>
    </xf>
    <xf numFmtId="0" fontId="1" fillId="0" borderId="1" xfId="0" applyFont="1" applyBorder="1" applyAlignment="1">
      <alignment wrapText="1"/>
    </xf>
    <xf numFmtId="0" fontId="5" fillId="3" borderId="1" xfId="1" applyFont="1" applyFill="1" applyBorder="1" applyAlignment="1">
      <alignment horizontal="center" vertical="center"/>
    </xf>
    <xf numFmtId="0" fontId="1" fillId="0" borderId="1" xfId="0" applyFont="1" applyBorder="1"/>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4" xfId="0" applyFont="1" applyBorder="1" applyAlignment="1">
      <alignment horizontal="center" wrapText="1"/>
    </xf>
    <xf numFmtId="0" fontId="1" fillId="0" borderId="4" xfId="0" applyFont="1" applyBorder="1" applyAlignment="1">
      <alignment wrapText="1"/>
    </xf>
    <xf numFmtId="0" fontId="2"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wrapText="1"/>
    </xf>
    <xf numFmtId="0" fontId="3" fillId="0" borderId="1" xfId="0" applyFont="1" applyBorder="1"/>
    <xf numFmtId="0" fontId="2" fillId="0" borderId="1" xfId="1" applyFont="1" applyFill="1" applyBorder="1" applyAlignment="1">
      <alignment horizontal="center" vertical="center"/>
    </xf>
    <xf numFmtId="0" fontId="10" fillId="0" borderId="1" xfId="1" applyFont="1" applyFill="1" applyBorder="1" applyAlignment="1">
      <alignment horizontal="center" vertical="center"/>
    </xf>
    <xf numFmtId="164" fontId="12" fillId="0" borderId="1" xfId="0" applyNumberFormat="1" applyFont="1" applyBorder="1" applyAlignment="1">
      <alignment horizontal="right" vertical="center" wrapText="1"/>
    </xf>
    <xf numFmtId="165" fontId="11" fillId="0" borderId="1" xfId="0" applyNumberFormat="1" applyFont="1" applyBorder="1" applyAlignment="1">
      <alignment horizontal="right" vertical="center"/>
    </xf>
    <xf numFmtId="164" fontId="12" fillId="0" borderId="1" xfId="0" applyNumberFormat="1" applyFont="1" applyBorder="1" applyAlignment="1">
      <alignment vertical="center"/>
    </xf>
    <xf numFmtId="4" fontId="8" fillId="0" borderId="1" xfId="0" applyNumberFormat="1" applyFont="1" applyBorder="1" applyAlignment="1">
      <alignment vertical="center"/>
    </xf>
    <xf numFmtId="165" fontId="8" fillId="0" borderId="1" xfId="0" applyNumberFormat="1" applyFont="1" applyBorder="1" applyAlignment="1">
      <alignment vertical="center"/>
    </xf>
    <xf numFmtId="164" fontId="12" fillId="0" borderId="1" xfId="0" applyNumberFormat="1" applyFont="1" applyBorder="1" applyAlignment="1">
      <alignment vertical="center" wrapText="1"/>
    </xf>
    <xf numFmtId="165" fontId="11" fillId="0" borderId="1" xfId="0" applyNumberFormat="1" applyFont="1" applyBorder="1" applyAlignment="1">
      <alignment horizontal="right"/>
    </xf>
    <xf numFmtId="164" fontId="13" fillId="0" borderId="1" xfId="0" applyNumberFormat="1" applyFont="1" applyBorder="1" applyAlignment="1">
      <alignment horizontal="right" vertical="center" wrapText="1"/>
    </xf>
    <xf numFmtId="165" fontId="8" fillId="0" borderId="1" xfId="1" applyNumberFormat="1" applyFont="1" applyFill="1" applyBorder="1" applyAlignment="1">
      <alignment horizontal="right" vertical="center" wrapText="1"/>
    </xf>
    <xf numFmtId="165" fontId="8" fillId="0" borderId="1" xfId="1" applyNumberFormat="1" applyFont="1" applyFill="1" applyBorder="1" applyAlignment="1">
      <alignment horizontal="right" vertical="center"/>
    </xf>
    <xf numFmtId="165" fontId="8" fillId="0" borderId="1" xfId="0" applyNumberFormat="1" applyFont="1" applyBorder="1" applyAlignment="1">
      <alignment horizontal="right" vertical="center"/>
    </xf>
    <xf numFmtId="0" fontId="0" fillId="0" borderId="1" xfId="0" applyBorder="1"/>
    <xf numFmtId="0" fontId="14" fillId="11" borderId="1" xfId="1" applyFont="1" applyFill="1" applyBorder="1" applyAlignment="1">
      <alignment horizontal="center" vertical="center" wrapText="1"/>
    </xf>
    <xf numFmtId="0" fontId="1" fillId="0" borderId="0" xfId="0" applyFont="1"/>
    <xf numFmtId="0" fontId="8" fillId="11" borderId="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0" applyFont="1" applyBorder="1" applyAlignment="1">
      <alignment horizontal="center" wrapText="1"/>
    </xf>
    <xf numFmtId="16" fontId="8" fillId="0" borderId="1" xfId="1" applyNumberFormat="1" applyFont="1" applyFill="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1" xfId="0" applyFont="1" applyBorder="1"/>
    <xf numFmtId="0" fontId="8" fillId="0" borderId="4" xfId="0" applyFont="1" applyBorder="1" applyAlignment="1">
      <alignment horizontal="center" wrapText="1"/>
    </xf>
    <xf numFmtId="0" fontId="8" fillId="0" borderId="0" xfId="0" applyFont="1"/>
    <xf numFmtId="0" fontId="11" fillId="0" borderId="1" xfId="0" applyFont="1" applyBorder="1" applyAlignment="1">
      <alignment wrapText="1"/>
    </xf>
    <xf numFmtId="0" fontId="11" fillId="0" borderId="1" xfId="1" applyFont="1" applyFill="1" applyBorder="1" applyAlignment="1">
      <alignment vertical="center" wrapText="1"/>
    </xf>
    <xf numFmtId="0" fontId="11" fillId="3" borderId="1" xfId="1" applyFont="1" applyFill="1" applyBorder="1" applyAlignment="1">
      <alignment vertical="center" wrapText="1"/>
    </xf>
    <xf numFmtId="0" fontId="11" fillId="0" borderId="5" xfId="1" applyFont="1" applyFill="1" applyBorder="1" applyAlignment="1">
      <alignment vertical="center" wrapText="1"/>
    </xf>
    <xf numFmtId="0" fontId="11" fillId="0" borderId="1" xfId="0" applyFont="1" applyBorder="1" applyAlignment="1">
      <alignment horizontal="left" vertical="center" wrapText="1"/>
    </xf>
    <xf numFmtId="0" fontId="16" fillId="2" borderId="1" xfId="1" applyFont="1" applyFill="1" applyBorder="1" applyAlignment="1">
      <alignment horizontal="center" vertical="center" wrapText="1"/>
    </xf>
    <xf numFmtId="0" fontId="13" fillId="2" borderId="1" xfId="0" applyFont="1" applyFill="1" applyBorder="1" applyAlignment="1">
      <alignment wrapText="1"/>
    </xf>
    <xf numFmtId="0" fontId="16" fillId="5" borderId="1" xfId="1" applyFont="1" applyFill="1" applyBorder="1" applyAlignment="1">
      <alignment horizontal="center" vertical="center" wrapText="1"/>
    </xf>
    <xf numFmtId="0" fontId="16" fillId="9" borderId="1" xfId="1" applyFont="1" applyFill="1" applyBorder="1" applyAlignment="1">
      <alignment horizontal="center" vertical="center" wrapText="1"/>
    </xf>
    <xf numFmtId="0" fontId="16" fillId="7"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6" fillId="8" borderId="1" xfId="1" applyFont="1" applyFill="1" applyBorder="1" applyAlignment="1">
      <alignment horizontal="center" vertical="center" wrapText="1"/>
    </xf>
    <xf numFmtId="0" fontId="13" fillId="6" borderId="1" xfId="0" applyFont="1" applyFill="1" applyBorder="1" applyAlignment="1">
      <alignment wrapText="1"/>
    </xf>
    <xf numFmtId="0" fontId="16" fillId="10" borderId="1" xfId="1" applyFont="1" applyFill="1" applyBorder="1" applyAlignment="1">
      <alignment horizontal="center" vertical="center" wrapText="1"/>
    </xf>
    <xf numFmtId="0" fontId="18" fillId="3" borderId="1" xfId="0" applyFont="1" applyFill="1" applyBorder="1" applyAlignment="1">
      <alignment horizontal="center" vertical="center" wrapText="1"/>
    </xf>
    <xf numFmtId="0" fontId="16" fillId="4" borderId="1" xfId="1" applyFont="1" applyFill="1" applyBorder="1" applyAlignment="1">
      <alignment horizontal="center" vertical="center" wrapText="1"/>
    </xf>
    <xf numFmtId="0" fontId="16" fillId="6" borderId="1" xfId="1" applyFont="1" applyFill="1" applyBorder="1" applyAlignment="1">
      <alignment horizontal="center" vertical="center" wrapText="1"/>
    </xf>
    <xf numFmtId="0" fontId="13" fillId="0" borderId="1" xfId="0" applyFont="1" applyBorder="1" applyAlignment="1">
      <alignment wrapText="1"/>
    </xf>
    <xf numFmtId="0" fontId="18" fillId="2" borderId="1" xfId="0" applyFont="1" applyFill="1" applyBorder="1" applyAlignment="1">
      <alignment horizontal="center" vertical="center" wrapText="1"/>
    </xf>
    <xf numFmtId="0" fontId="13" fillId="4" borderId="1" xfId="0" applyFont="1" applyFill="1" applyBorder="1" applyAlignment="1">
      <alignment wrapText="1"/>
    </xf>
    <xf numFmtId="0" fontId="12" fillId="0" borderId="1" xfId="0" applyFont="1" applyBorder="1"/>
    <xf numFmtId="0" fontId="11" fillId="4" borderId="1" xfId="0" applyFont="1" applyFill="1" applyBorder="1" applyAlignment="1">
      <alignment wrapText="1"/>
    </xf>
    <xf numFmtId="0" fontId="11" fillId="4" borderId="4" xfId="0" applyFont="1" applyFill="1" applyBorder="1" applyAlignment="1">
      <alignment wrapText="1"/>
    </xf>
    <xf numFmtId="0" fontId="13" fillId="0" borderId="0" xfId="0" applyFont="1"/>
    <xf numFmtId="0" fontId="12" fillId="0" borderId="3" xfId="1" applyFont="1" applyFill="1" applyBorder="1" applyAlignment="1">
      <alignment horizontal="center" vertical="center"/>
    </xf>
    <xf numFmtId="0" fontId="12" fillId="3" borderId="1" xfId="1" applyFont="1" applyFill="1" applyBorder="1" applyAlignment="1">
      <alignment horizontal="center" vertical="center"/>
    </xf>
    <xf numFmtId="0" fontId="12" fillId="3" borderId="1" xfId="1"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xf>
    <xf numFmtId="0" fontId="12" fillId="3" borderId="3" xfId="0" applyFont="1" applyFill="1" applyBorder="1" applyAlignment="1">
      <alignment horizontal="center"/>
    </xf>
    <xf numFmtId="0" fontId="12" fillId="0" borderId="0" xfId="0" applyFont="1" applyAlignment="1">
      <alignment horizontal="center"/>
    </xf>
    <xf numFmtId="0" fontId="12" fillId="0" borderId="0" xfId="0" applyFont="1"/>
    <xf numFmtId="0" fontId="11" fillId="0" borderId="3" xfId="0" applyFont="1" applyBorder="1" applyAlignment="1">
      <alignment wrapText="1"/>
    </xf>
    <xf numFmtId="0" fontId="19" fillId="3" borderId="1" xfId="0" applyFont="1" applyFill="1" applyBorder="1" applyAlignment="1">
      <alignment horizontal="center"/>
    </xf>
    <xf numFmtId="0" fontId="8" fillId="0" borderId="1" xfId="0" applyFont="1" applyBorder="1" applyAlignment="1">
      <alignment horizontal="center" vertical="center" wrapText="1"/>
    </xf>
    <xf numFmtId="0" fontId="2" fillId="0" borderId="1" xfId="0" applyFont="1" applyBorder="1" applyAlignment="1">
      <alignment vertical="center" wrapText="1"/>
    </xf>
    <xf numFmtId="0" fontId="12" fillId="3" borderId="3" xfId="0" applyFont="1" applyFill="1" applyBorder="1" applyAlignment="1">
      <alignment horizontal="center" vertical="center"/>
    </xf>
    <xf numFmtId="0" fontId="12" fillId="3" borderId="3" xfId="1" applyFont="1" applyFill="1" applyBorder="1" applyAlignment="1">
      <alignment horizontal="center" vertical="center" wrapText="1"/>
    </xf>
    <xf numFmtId="0" fontId="12" fillId="3" borderId="0" xfId="0" applyFont="1" applyFill="1" applyAlignment="1">
      <alignment horizontal="center" vertical="center"/>
    </xf>
    <xf numFmtId="0" fontId="12" fillId="3" borderId="0" xfId="0" applyFont="1" applyFill="1" applyAlignment="1">
      <alignment horizontal="center"/>
    </xf>
    <xf numFmtId="164" fontId="12" fillId="0" borderId="1" xfId="0" applyNumberFormat="1" applyFont="1" applyBorder="1" applyAlignment="1">
      <alignment horizontal="center"/>
    </xf>
    <xf numFmtId="0" fontId="11" fillId="0" borderId="0" xfId="0" applyFont="1"/>
    <xf numFmtId="0" fontId="11" fillId="11" borderId="1" xfId="1" applyFont="1" applyFill="1" applyBorder="1" applyAlignment="1">
      <alignment horizontal="center" vertical="center" wrapText="1"/>
    </xf>
    <xf numFmtId="0" fontId="11" fillId="0" borderId="1" xfId="0" applyFont="1" applyBorder="1"/>
    <xf numFmtId="4" fontId="11" fillId="0" borderId="1" xfId="0" applyNumberFormat="1" applyFont="1" applyBorder="1" applyAlignment="1">
      <alignment horizontal="center" vertical="center"/>
    </xf>
    <xf numFmtId="0" fontId="5" fillId="0" borderId="0" xfId="1" applyFont="1" applyFill="1" applyBorder="1" applyAlignment="1">
      <alignment horizontal="center" vertical="center"/>
    </xf>
    <xf numFmtId="0" fontId="10" fillId="0" borderId="1" xfId="0" applyFont="1" applyBorder="1"/>
    <xf numFmtId="0" fontId="3" fillId="0" borderId="0" xfId="1" applyFont="1" applyFill="1" applyBorder="1" applyAlignment="1">
      <alignment horizontal="center" vertical="center"/>
    </xf>
    <xf numFmtId="0" fontId="13" fillId="4" borderId="1" xfId="0" applyFont="1" applyFill="1" applyBorder="1" applyAlignment="1">
      <alignment vertical="center" wrapText="1"/>
    </xf>
    <xf numFmtId="0" fontId="3" fillId="0" borderId="0" xfId="0" applyFont="1"/>
    <xf numFmtId="164" fontId="12" fillId="3" borderId="1" xfId="0" applyNumberFormat="1" applyFont="1" applyFill="1" applyBorder="1" applyAlignment="1">
      <alignment horizontal="right" vertical="center" wrapText="1"/>
    </xf>
    <xf numFmtId="164" fontId="12" fillId="3" borderId="1" xfId="0" applyNumberFormat="1" applyFont="1" applyFill="1" applyBorder="1" applyAlignment="1">
      <alignment vertical="center"/>
    </xf>
    <xf numFmtId="164" fontId="12" fillId="12" borderId="1" xfId="0" applyNumberFormat="1" applyFont="1" applyFill="1" applyBorder="1" applyAlignment="1">
      <alignment vertical="center" wrapText="1"/>
    </xf>
    <xf numFmtId="164" fontId="12" fillId="12" borderId="1" xfId="0" applyNumberFormat="1" applyFont="1" applyFill="1" applyBorder="1" applyAlignment="1">
      <alignment vertical="center"/>
    </xf>
    <xf numFmtId="0" fontId="12" fillId="13" borderId="1" xfId="1" applyFont="1" applyFill="1" applyBorder="1" applyAlignment="1">
      <alignment horizontal="center" vertical="center"/>
    </xf>
    <xf numFmtId="0" fontId="11" fillId="13" borderId="1" xfId="1" applyFont="1" applyFill="1" applyBorder="1" applyAlignment="1">
      <alignment vertical="center" wrapText="1"/>
    </xf>
    <xf numFmtId="0" fontId="3" fillId="13" borderId="1" xfId="1" applyFont="1" applyFill="1" applyBorder="1" applyAlignment="1">
      <alignment horizontal="center" vertical="center"/>
    </xf>
    <xf numFmtId="0" fontId="8" fillId="13" borderId="1" xfId="1" applyFont="1" applyFill="1" applyBorder="1" applyAlignment="1">
      <alignment horizontal="center" vertical="center"/>
    </xf>
    <xf numFmtId="0" fontId="5" fillId="13" borderId="1" xfId="1" applyFont="1" applyFill="1" applyBorder="1" applyAlignment="1">
      <alignment horizontal="center" vertical="center"/>
    </xf>
    <xf numFmtId="0" fontId="16" fillId="13" borderId="1" xfId="1" applyFont="1" applyFill="1" applyBorder="1" applyAlignment="1">
      <alignment horizontal="center" vertical="center" wrapText="1"/>
    </xf>
    <xf numFmtId="0" fontId="3" fillId="13" borderId="1" xfId="1" applyFont="1" applyFill="1" applyBorder="1" applyAlignment="1">
      <alignment horizontal="center" vertical="center" wrapText="1"/>
    </xf>
    <xf numFmtId="164" fontId="12" fillId="13" borderId="1" xfId="0" applyNumberFormat="1" applyFont="1" applyFill="1" applyBorder="1" applyAlignment="1">
      <alignment horizontal="right" vertical="center" wrapText="1"/>
    </xf>
    <xf numFmtId="4" fontId="11" fillId="13" borderId="1" xfId="0" applyNumberFormat="1" applyFont="1" applyFill="1" applyBorder="1" applyAlignment="1">
      <alignment horizontal="center" vertical="center"/>
    </xf>
    <xf numFmtId="0" fontId="0" fillId="13" borderId="1" xfId="0" applyFill="1" applyBorder="1"/>
    <xf numFmtId="0" fontId="0" fillId="13" borderId="0" xfId="0" applyFill="1"/>
    <xf numFmtId="0" fontId="12" fillId="13" borderId="1" xfId="0" applyFont="1" applyFill="1" applyBorder="1" applyAlignment="1">
      <alignment horizontal="center"/>
    </xf>
    <xf numFmtId="0" fontId="4" fillId="13" borderId="1" xfId="1" applyFont="1" applyFill="1" applyBorder="1" applyAlignment="1">
      <alignment horizontal="center" vertical="center"/>
    </xf>
    <xf numFmtId="16" fontId="8" fillId="13" borderId="1" xfId="1" applyNumberFormat="1" applyFont="1" applyFill="1" applyBorder="1" applyAlignment="1">
      <alignment horizontal="center" vertical="center"/>
    </xf>
    <xf numFmtId="0" fontId="5" fillId="13" borderId="1" xfId="0" applyFont="1" applyFill="1" applyBorder="1" applyAlignment="1">
      <alignment horizontal="center" vertical="center"/>
    </xf>
    <xf numFmtId="0" fontId="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0" fontId="5" fillId="13" borderId="1" xfId="1" applyFont="1" applyFill="1" applyBorder="1" applyAlignment="1">
      <alignment horizontal="center" vertical="center" wrapText="1"/>
    </xf>
    <xf numFmtId="164" fontId="12" fillId="13" borderId="1" xfId="0" applyNumberFormat="1" applyFont="1" applyFill="1" applyBorder="1" applyAlignment="1">
      <alignment vertical="center"/>
    </xf>
    <xf numFmtId="0" fontId="12" fillId="13" borderId="1" xfId="0" applyFont="1" applyFill="1" applyBorder="1" applyAlignment="1">
      <alignment horizontal="center" vertical="center"/>
    </xf>
    <xf numFmtId="0" fontId="11" fillId="13" borderId="1" xfId="0" applyFont="1" applyFill="1" applyBorder="1" applyAlignment="1">
      <alignment wrapText="1"/>
    </xf>
    <xf numFmtId="0" fontId="2" fillId="13" borderId="1" xfId="0" applyFont="1" applyFill="1" applyBorder="1" applyAlignment="1">
      <alignment horizontal="center"/>
    </xf>
    <xf numFmtId="0" fontId="8" fillId="13" borderId="1" xfId="0" applyFont="1" applyFill="1" applyBorder="1" applyAlignment="1">
      <alignment horizontal="center"/>
    </xf>
    <xf numFmtId="0" fontId="2" fillId="13" borderId="1" xfId="0" applyFont="1" applyFill="1" applyBorder="1"/>
    <xf numFmtId="0" fontId="13" fillId="13" borderId="1" xfId="0" applyFont="1" applyFill="1" applyBorder="1" applyAlignment="1">
      <alignment wrapText="1"/>
    </xf>
    <xf numFmtId="0" fontId="2" fillId="13" borderId="1" xfId="0" applyFont="1" applyFill="1" applyBorder="1" applyAlignment="1">
      <alignment horizontal="center" vertical="center"/>
    </xf>
    <xf numFmtId="0" fontId="2" fillId="13" borderId="1" xfId="0" applyFont="1" applyFill="1" applyBorder="1" applyAlignment="1">
      <alignment horizontal="center" wrapText="1"/>
    </xf>
    <xf numFmtId="0" fontId="8" fillId="13" borderId="1" xfId="0" applyFont="1" applyFill="1" applyBorder="1" applyAlignment="1">
      <alignment horizontal="center" wrapText="1"/>
    </xf>
    <xf numFmtId="0" fontId="2" fillId="13" borderId="1" xfId="0" applyFont="1" applyFill="1" applyBorder="1" applyAlignment="1">
      <alignment wrapText="1"/>
    </xf>
    <xf numFmtId="0" fontId="2" fillId="13" borderId="1" xfId="0" applyFont="1" applyFill="1" applyBorder="1" applyAlignment="1">
      <alignment horizontal="center" vertical="center" wrapText="1"/>
    </xf>
    <xf numFmtId="0" fontId="3" fillId="13" borderId="0" xfId="0" applyFont="1" applyFill="1"/>
    <xf numFmtId="0" fontId="11"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2" fillId="13" borderId="1" xfId="0" applyFont="1" applyFill="1" applyBorder="1" applyAlignment="1">
      <alignment vertical="center" wrapText="1"/>
    </xf>
    <xf numFmtId="0" fontId="13" fillId="13" borderId="1" xfId="0" applyFont="1" applyFill="1" applyBorder="1" applyAlignment="1">
      <alignment horizontal="center" vertical="center" wrapText="1"/>
    </xf>
    <xf numFmtId="0" fontId="12" fillId="13" borderId="3" xfId="0" applyFont="1" applyFill="1" applyBorder="1" applyAlignment="1">
      <alignment horizontal="center"/>
    </xf>
    <xf numFmtId="0" fontId="2" fillId="13" borderId="1" xfId="1" applyFont="1" applyFill="1" applyBorder="1" applyAlignment="1">
      <alignment horizontal="center" vertical="center" wrapText="1"/>
    </xf>
    <xf numFmtId="164" fontId="12" fillId="13" borderId="1" xfId="1" applyNumberFormat="1" applyFont="1" applyFill="1" applyBorder="1" applyAlignment="1">
      <alignment horizontal="right" vertical="center" wrapText="1"/>
    </xf>
    <xf numFmtId="4" fontId="11" fillId="13" borderId="1" xfId="1" applyNumberFormat="1" applyFont="1" applyFill="1" applyBorder="1" applyAlignment="1">
      <alignment horizontal="center" vertical="center" wrapText="1"/>
    </xf>
    <xf numFmtId="0" fontId="2" fillId="13" borderId="1" xfId="1" applyFont="1" applyFill="1" applyBorder="1" applyAlignment="1">
      <alignment horizontal="center" vertical="center"/>
    </xf>
    <xf numFmtId="0" fontId="2" fillId="13" borderId="0" xfId="1" applyFont="1" applyFill="1" applyBorder="1" applyAlignment="1">
      <alignment horizontal="center" vertical="center" wrapText="1"/>
    </xf>
    <xf numFmtId="4" fontId="3" fillId="13" borderId="0" xfId="1" applyNumberFormat="1" applyFont="1" applyFill="1" applyBorder="1" applyAlignment="1">
      <alignment horizontal="center" vertical="center"/>
    </xf>
    <xf numFmtId="2" fontId="0" fillId="13" borderId="0" xfId="0" applyNumberFormat="1" applyFill="1" applyBorder="1" applyAlignment="1">
      <alignment horizontal="center" vertical="center"/>
    </xf>
    <xf numFmtId="0" fontId="1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xf numFmtId="4" fontId="11" fillId="3" borderId="1" xfId="0" applyNumberFormat="1" applyFont="1" applyFill="1" applyBorder="1" applyAlignment="1">
      <alignment horizontal="center" vertical="center"/>
    </xf>
    <xf numFmtId="0" fontId="0" fillId="3" borderId="1" xfId="0" applyFill="1" applyBorder="1"/>
    <xf numFmtId="0" fontId="0" fillId="3" borderId="0" xfId="0" applyFill="1"/>
    <xf numFmtId="0" fontId="13" fillId="2" borderId="1" xfId="0" applyFont="1" applyFill="1" applyBorder="1" applyAlignment="1">
      <alignment horizontal="center" vertical="center" wrapText="1"/>
    </xf>
    <xf numFmtId="0" fontId="16" fillId="14" borderId="1" xfId="1" applyFont="1" applyFill="1" applyBorder="1" applyAlignment="1">
      <alignment horizontal="center" vertical="center" wrapText="1"/>
    </xf>
    <xf numFmtId="0" fontId="13" fillId="14" borderId="1" xfId="0" applyFont="1" applyFill="1" applyBorder="1" applyAlignment="1">
      <alignment wrapText="1"/>
    </xf>
    <xf numFmtId="0" fontId="13" fillId="15" borderId="1" xfId="0" applyFont="1" applyFill="1" applyBorder="1" applyAlignment="1">
      <alignment wrapText="1"/>
    </xf>
    <xf numFmtId="0" fontId="13" fillId="3" borderId="1" xfId="0" applyFont="1" applyFill="1" applyBorder="1" applyAlignment="1">
      <alignment wrapText="1"/>
    </xf>
    <xf numFmtId="0" fontId="20" fillId="4" borderId="1" xfId="1" applyFont="1" applyFill="1" applyBorder="1" applyAlignment="1">
      <alignment horizontal="center" vertical="center" wrapText="1"/>
    </xf>
    <xf numFmtId="0" fontId="17" fillId="8" borderId="1" xfId="0" applyFont="1" applyFill="1" applyBorder="1" applyAlignment="1">
      <alignment horizontal="center" vertical="center" wrapText="1"/>
    </xf>
    <xf numFmtId="0" fontId="8" fillId="3" borderId="1" xfId="1" applyFont="1" applyFill="1" applyBorder="1" applyAlignment="1">
      <alignment horizontal="center" vertical="center"/>
    </xf>
    <xf numFmtId="164" fontId="12" fillId="3" borderId="1" xfId="0" applyNumberFormat="1" applyFont="1" applyFill="1" applyBorder="1" applyAlignment="1">
      <alignment vertical="center" wrapText="1"/>
    </xf>
    <xf numFmtId="0" fontId="3" fillId="3" borderId="0" xfId="0" applyFont="1" applyFill="1"/>
    <xf numFmtId="0" fontId="2" fillId="3" borderId="1" xfId="1" applyFont="1" applyFill="1" applyBorder="1" applyAlignment="1">
      <alignment horizontal="center" vertical="center" wrapText="1"/>
    </xf>
    <xf numFmtId="164" fontId="12" fillId="3" borderId="1" xfId="1" applyNumberFormat="1" applyFont="1" applyFill="1" applyBorder="1" applyAlignment="1">
      <alignment horizontal="right" vertical="center" wrapText="1"/>
    </xf>
    <xf numFmtId="4" fontId="11" fillId="3" borderId="1" xfId="1" applyNumberFormat="1" applyFont="1" applyFill="1" applyBorder="1" applyAlignment="1">
      <alignment horizontal="center" vertical="center" wrapText="1"/>
    </xf>
    <xf numFmtId="0" fontId="2" fillId="3" borderId="1" xfId="1" applyFont="1" applyFill="1" applyBorder="1" applyAlignment="1">
      <alignment horizontal="center" vertical="center"/>
    </xf>
    <xf numFmtId="0" fontId="2" fillId="3" borderId="0" xfId="1" applyFont="1" applyFill="1" applyBorder="1" applyAlignment="1">
      <alignment horizontal="center" vertical="center" wrapText="1"/>
    </xf>
    <xf numFmtId="4" fontId="3" fillId="3" borderId="0" xfId="1" applyNumberFormat="1" applyFont="1" applyFill="1" applyBorder="1" applyAlignment="1">
      <alignment horizontal="center" vertical="center"/>
    </xf>
    <xf numFmtId="2" fontId="0" fillId="3" borderId="0" xfId="0" applyNumberFormat="1" applyFill="1" applyBorder="1" applyAlignment="1">
      <alignment horizontal="center" vertical="center"/>
    </xf>
    <xf numFmtId="0" fontId="1" fillId="3" borderId="1" xfId="1" applyFont="1" applyFill="1" applyBorder="1" applyAlignment="1">
      <alignment vertical="center" wrapText="1"/>
    </xf>
    <xf numFmtId="165" fontId="8" fillId="3" borderId="1" xfId="1" applyNumberFormat="1" applyFont="1" applyFill="1" applyBorder="1" applyAlignment="1">
      <alignment horizontal="right" vertical="center" wrapText="1"/>
    </xf>
    <xf numFmtId="165" fontId="8" fillId="3" borderId="1" xfId="1" applyNumberFormat="1" applyFont="1" applyFill="1" applyBorder="1" applyAlignment="1">
      <alignment horizontal="right" vertical="center"/>
    </xf>
    <xf numFmtId="0" fontId="11" fillId="3" borderId="1" xfId="0" applyFont="1" applyFill="1" applyBorder="1" applyAlignment="1">
      <alignment wrapText="1"/>
    </xf>
    <xf numFmtId="0" fontId="2" fillId="3" borderId="1" xfId="0" applyFont="1" applyFill="1" applyBorder="1" applyAlignment="1">
      <alignment horizontal="center"/>
    </xf>
    <xf numFmtId="0" fontId="8" fillId="3" borderId="1" xfId="0" applyFont="1" applyFill="1" applyBorder="1" applyAlignment="1">
      <alignment horizontal="center"/>
    </xf>
    <xf numFmtId="0" fontId="2" fillId="3" borderId="1" xfId="0" applyFont="1" applyFill="1" applyBorder="1" applyAlignment="1">
      <alignment horizontal="center" vertical="center"/>
    </xf>
    <xf numFmtId="16" fontId="8" fillId="3" borderId="1" xfId="1" applyNumberFormat="1" applyFont="1" applyFill="1" applyBorder="1" applyAlignment="1">
      <alignment horizontal="center" vertical="center"/>
    </xf>
    <xf numFmtId="0" fontId="3" fillId="3" borderId="1" xfId="0" applyFont="1" applyFill="1" applyBorder="1"/>
    <xf numFmtId="0" fontId="10" fillId="3" borderId="1" xfId="0" applyFont="1" applyFill="1" applyBorder="1"/>
    <xf numFmtId="0" fontId="1"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0" fontId="8" fillId="3" borderId="1" xfId="0" applyFont="1" applyFill="1" applyBorder="1" applyAlignment="1">
      <alignment horizontal="center" vertical="center"/>
    </xf>
    <xf numFmtId="4" fontId="8" fillId="3" borderId="1" xfId="0" applyNumberFormat="1" applyFont="1" applyFill="1" applyBorder="1" applyAlignment="1">
      <alignment vertical="center"/>
    </xf>
    <xf numFmtId="165" fontId="8" fillId="3" borderId="1" xfId="0" applyNumberFormat="1" applyFont="1" applyFill="1" applyBorder="1" applyAlignment="1">
      <alignment vertical="center"/>
    </xf>
    <xf numFmtId="0" fontId="8" fillId="3" borderId="1" xfId="0" applyFont="1" applyFill="1" applyBorder="1" applyAlignment="1">
      <alignment horizontal="center" wrapText="1"/>
    </xf>
    <xf numFmtId="0" fontId="11" fillId="3" borderId="4" xfId="0" applyFont="1" applyFill="1" applyBorder="1" applyAlignment="1">
      <alignment wrapText="1"/>
    </xf>
    <xf numFmtId="0" fontId="5" fillId="3" borderId="1" xfId="0" applyFont="1" applyFill="1" applyBorder="1" applyAlignment="1">
      <alignment horizontal="center" vertical="center"/>
    </xf>
    <xf numFmtId="0" fontId="5" fillId="3" borderId="1" xfId="1" applyFont="1" applyFill="1" applyBorder="1" applyAlignment="1">
      <alignment horizontal="center" vertical="center" wrapText="1"/>
    </xf>
    <xf numFmtId="0" fontId="2" fillId="3" borderId="1" xfId="0" applyFont="1" applyFill="1" applyBorder="1" applyAlignment="1">
      <alignment horizontal="center" wrapText="1"/>
    </xf>
    <xf numFmtId="0" fontId="9" fillId="0" borderId="3" xfId="1" applyFont="1" applyFill="1" applyBorder="1" applyAlignment="1">
      <alignment horizontal="left" vertical="center" wrapText="1"/>
    </xf>
    <xf numFmtId="0" fontId="9" fillId="0" borderId="4" xfId="1" applyFont="1" applyFill="1" applyBorder="1" applyAlignment="1">
      <alignment horizontal="left" vertical="center" wrapText="1"/>
    </xf>
    <xf numFmtId="0" fontId="8" fillId="0" borderId="2" xfId="0" applyFont="1" applyBorder="1" applyAlignment="1">
      <alignment horizontal="center" vertical="center" wrapText="1"/>
    </xf>
    <xf numFmtId="0" fontId="5" fillId="0" borderId="4" xfId="1" applyFont="1" applyFill="1" applyBorder="1" applyAlignment="1">
      <alignment horizontal="left" vertical="center" wrapText="1"/>
    </xf>
    <xf numFmtId="0" fontId="9" fillId="0" borderId="3" xfId="0" applyFont="1" applyBorder="1" applyAlignment="1">
      <alignment horizontal="left" wrapText="1"/>
    </xf>
    <xf numFmtId="0" fontId="9" fillId="0" borderId="4" xfId="0" applyFont="1" applyBorder="1" applyAlignment="1">
      <alignment horizontal="left"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9" fillId="3" borderId="3" xfId="0" applyFont="1" applyFill="1" applyBorder="1" applyAlignment="1">
      <alignment horizontal="left" wrapText="1"/>
    </xf>
    <xf numFmtId="0" fontId="9" fillId="3" borderId="4" xfId="0" applyFont="1" applyFill="1" applyBorder="1" applyAlignment="1">
      <alignment horizontal="left" wrapText="1"/>
    </xf>
    <xf numFmtId="0" fontId="9" fillId="3" borderId="3" xfId="1" applyFont="1" applyFill="1" applyBorder="1" applyAlignment="1">
      <alignment horizontal="left" vertical="center" wrapText="1"/>
    </xf>
    <xf numFmtId="0" fontId="9" fillId="3" borderId="4" xfId="1" applyFont="1" applyFill="1" applyBorder="1" applyAlignment="1">
      <alignment horizontal="left" vertical="center" wrapText="1"/>
    </xf>
    <xf numFmtId="0" fontId="9" fillId="0" borderId="1" xfId="0" applyFont="1" applyBorder="1" applyAlignment="1">
      <alignment horizontal="left" wrapText="1"/>
    </xf>
    <xf numFmtId="0" fontId="9" fillId="0" borderId="6" xfId="0" applyFont="1" applyBorder="1" applyAlignment="1">
      <alignment horizontal="left" wrapText="1"/>
    </xf>
  </cellXfs>
  <cellStyles count="3">
    <cellStyle name="Normal" xfId="0" builtinId="0"/>
    <cellStyle name="Обычный 2" xfId="1"/>
    <cellStyle name="Процент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tabSelected="1" topLeftCell="A28" zoomScale="77" zoomScaleNormal="77" workbookViewId="0">
      <selection activeCell="O58" sqref="O58"/>
    </sheetView>
  </sheetViews>
  <sheetFormatPr defaultRowHeight="15.75" x14ac:dyDescent="0.25"/>
  <cols>
    <col min="1" max="1" width="10.85546875" style="85" customWidth="1"/>
    <col min="2" max="2" width="71.85546875" style="45" customWidth="1"/>
    <col min="3" max="3" width="7.7109375" hidden="1" customWidth="1"/>
    <col min="4" max="4" width="10" style="54" customWidth="1"/>
    <col min="5" max="5" width="7.85546875" hidden="1" customWidth="1"/>
    <col min="6" max="6" width="22.42578125" style="78" customWidth="1"/>
    <col min="7" max="7" width="42.28515625" customWidth="1"/>
    <col min="8" max="8" width="4.85546875" hidden="1" customWidth="1"/>
    <col min="9" max="9" width="17.5703125" style="1" customWidth="1"/>
    <col min="10" max="10" width="17.28515625" style="1" customWidth="1"/>
    <col min="11" max="11" width="17.42578125" style="96" customWidth="1"/>
    <col min="12" max="12" width="9.85546875" customWidth="1"/>
    <col min="254" max="254" width="4.42578125" customWidth="1"/>
    <col min="255" max="255" width="34.42578125" customWidth="1"/>
    <col min="256" max="256" width="11.7109375" customWidth="1"/>
    <col min="257" max="257" width="10" customWidth="1"/>
    <col min="258" max="258" width="12.28515625" customWidth="1"/>
    <col min="259" max="259" width="16.140625" customWidth="1"/>
    <col min="260" max="260" width="23.42578125" customWidth="1"/>
    <col min="261" max="261" width="12.28515625" customWidth="1"/>
    <col min="262" max="262" width="12.85546875" bestFit="1" customWidth="1"/>
    <col min="263" max="263" width="15.7109375" customWidth="1"/>
    <col min="510" max="510" width="4.42578125" customWidth="1"/>
    <col min="511" max="511" width="34.42578125" customWidth="1"/>
    <col min="512" max="512" width="11.7109375" customWidth="1"/>
    <col min="513" max="513" width="10" customWidth="1"/>
    <col min="514" max="514" width="12.28515625" customWidth="1"/>
    <col min="515" max="515" width="16.140625" customWidth="1"/>
    <col min="516" max="516" width="23.42578125" customWidth="1"/>
    <col min="517" max="517" width="12.28515625" customWidth="1"/>
    <col min="518" max="518" width="12.85546875" bestFit="1" customWidth="1"/>
    <col min="519" max="519" width="15.7109375" customWidth="1"/>
    <col min="766" max="766" width="4.42578125" customWidth="1"/>
    <col min="767" max="767" width="34.42578125" customWidth="1"/>
    <col min="768" max="768" width="11.7109375" customWidth="1"/>
    <col min="769" max="769" width="10" customWidth="1"/>
    <col min="770" max="770" width="12.28515625" customWidth="1"/>
    <col min="771" max="771" width="16.140625" customWidth="1"/>
    <col min="772" max="772" width="23.42578125" customWidth="1"/>
    <col min="773" max="773" width="12.28515625" customWidth="1"/>
    <col min="774" max="774" width="12.85546875" bestFit="1" customWidth="1"/>
    <col min="775" max="775" width="15.7109375" customWidth="1"/>
    <col min="1022" max="1022" width="4.42578125" customWidth="1"/>
    <col min="1023" max="1023" width="34.42578125" customWidth="1"/>
    <col min="1024" max="1024" width="11.7109375" customWidth="1"/>
    <col min="1025" max="1025" width="10" customWidth="1"/>
    <col min="1026" max="1026" width="12.28515625" customWidth="1"/>
    <col min="1027" max="1027" width="16.140625" customWidth="1"/>
    <col min="1028" max="1028" width="23.42578125" customWidth="1"/>
    <col min="1029" max="1029" width="12.28515625" customWidth="1"/>
    <col min="1030" max="1030" width="12.85546875" bestFit="1" customWidth="1"/>
    <col min="1031" max="1031" width="15.7109375" customWidth="1"/>
    <col min="1278" max="1278" width="4.42578125" customWidth="1"/>
    <col min="1279" max="1279" width="34.42578125" customWidth="1"/>
    <col min="1280" max="1280" width="11.7109375" customWidth="1"/>
    <col min="1281" max="1281" width="10" customWidth="1"/>
    <col min="1282" max="1282" width="12.28515625" customWidth="1"/>
    <col min="1283" max="1283" width="16.140625" customWidth="1"/>
    <col min="1284" max="1284" width="23.42578125" customWidth="1"/>
    <col min="1285" max="1285" width="12.28515625" customWidth="1"/>
    <col min="1286" max="1286" width="12.85546875" bestFit="1" customWidth="1"/>
    <col min="1287" max="1287" width="15.7109375" customWidth="1"/>
    <col min="1534" max="1534" width="4.42578125" customWidth="1"/>
    <col min="1535" max="1535" width="34.42578125" customWidth="1"/>
    <col min="1536" max="1536" width="11.7109375" customWidth="1"/>
    <col min="1537" max="1537" width="10" customWidth="1"/>
    <col min="1538" max="1538" width="12.28515625" customWidth="1"/>
    <col min="1539" max="1539" width="16.140625" customWidth="1"/>
    <col min="1540" max="1540" width="23.42578125" customWidth="1"/>
    <col min="1541" max="1541" width="12.28515625" customWidth="1"/>
    <col min="1542" max="1542" width="12.85546875" bestFit="1" customWidth="1"/>
    <col min="1543" max="1543" width="15.7109375" customWidth="1"/>
    <col min="1790" max="1790" width="4.42578125" customWidth="1"/>
    <col min="1791" max="1791" width="34.42578125" customWidth="1"/>
    <col min="1792" max="1792" width="11.7109375" customWidth="1"/>
    <col min="1793" max="1793" width="10" customWidth="1"/>
    <col min="1794" max="1794" width="12.28515625" customWidth="1"/>
    <col min="1795" max="1795" width="16.140625" customWidth="1"/>
    <col min="1796" max="1796" width="23.42578125" customWidth="1"/>
    <col min="1797" max="1797" width="12.28515625" customWidth="1"/>
    <col min="1798" max="1798" width="12.85546875" bestFit="1" customWidth="1"/>
    <col min="1799" max="1799" width="15.7109375" customWidth="1"/>
    <col min="2046" max="2046" width="4.42578125" customWidth="1"/>
    <col min="2047" max="2047" width="34.42578125" customWidth="1"/>
    <col min="2048" max="2048" width="11.7109375" customWidth="1"/>
    <col min="2049" max="2049" width="10" customWidth="1"/>
    <col min="2050" max="2050" width="12.28515625" customWidth="1"/>
    <col min="2051" max="2051" width="16.140625" customWidth="1"/>
    <col min="2052" max="2052" width="23.42578125" customWidth="1"/>
    <col min="2053" max="2053" width="12.28515625" customWidth="1"/>
    <col min="2054" max="2054" width="12.85546875" bestFit="1" customWidth="1"/>
    <col min="2055" max="2055" width="15.7109375" customWidth="1"/>
    <col min="2302" max="2302" width="4.42578125" customWidth="1"/>
    <col min="2303" max="2303" width="34.42578125" customWidth="1"/>
    <col min="2304" max="2304" width="11.7109375" customWidth="1"/>
    <col min="2305" max="2305" width="10" customWidth="1"/>
    <col min="2306" max="2306" width="12.28515625" customWidth="1"/>
    <col min="2307" max="2307" width="16.140625" customWidth="1"/>
    <col min="2308" max="2308" width="23.42578125" customWidth="1"/>
    <col min="2309" max="2309" width="12.28515625" customWidth="1"/>
    <col min="2310" max="2310" width="12.85546875" bestFit="1" customWidth="1"/>
    <col min="2311" max="2311" width="15.7109375" customWidth="1"/>
    <col min="2558" max="2558" width="4.42578125" customWidth="1"/>
    <col min="2559" max="2559" width="34.42578125" customWidth="1"/>
    <col min="2560" max="2560" width="11.7109375" customWidth="1"/>
    <col min="2561" max="2561" width="10" customWidth="1"/>
    <col min="2562" max="2562" width="12.28515625" customWidth="1"/>
    <col min="2563" max="2563" width="16.140625" customWidth="1"/>
    <col min="2564" max="2564" width="23.42578125" customWidth="1"/>
    <col min="2565" max="2565" width="12.28515625" customWidth="1"/>
    <col min="2566" max="2566" width="12.85546875" bestFit="1" customWidth="1"/>
    <col min="2567" max="2567" width="15.7109375" customWidth="1"/>
    <col min="2814" max="2814" width="4.42578125" customWidth="1"/>
    <col min="2815" max="2815" width="34.42578125" customWidth="1"/>
    <col min="2816" max="2816" width="11.7109375" customWidth="1"/>
    <col min="2817" max="2817" width="10" customWidth="1"/>
    <col min="2818" max="2818" width="12.28515625" customWidth="1"/>
    <col min="2819" max="2819" width="16.140625" customWidth="1"/>
    <col min="2820" max="2820" width="23.42578125" customWidth="1"/>
    <col min="2821" max="2821" width="12.28515625" customWidth="1"/>
    <col min="2822" max="2822" width="12.85546875" bestFit="1" customWidth="1"/>
    <col min="2823" max="2823" width="15.7109375" customWidth="1"/>
    <col min="3070" max="3070" width="4.42578125" customWidth="1"/>
    <col min="3071" max="3071" width="34.42578125" customWidth="1"/>
    <col min="3072" max="3072" width="11.7109375" customWidth="1"/>
    <col min="3073" max="3073" width="10" customWidth="1"/>
    <col min="3074" max="3074" width="12.28515625" customWidth="1"/>
    <col min="3075" max="3075" width="16.140625" customWidth="1"/>
    <col min="3076" max="3076" width="23.42578125" customWidth="1"/>
    <col min="3077" max="3077" width="12.28515625" customWidth="1"/>
    <col min="3078" max="3078" width="12.85546875" bestFit="1" customWidth="1"/>
    <col min="3079" max="3079" width="15.7109375" customWidth="1"/>
    <col min="3326" max="3326" width="4.42578125" customWidth="1"/>
    <col min="3327" max="3327" width="34.42578125" customWidth="1"/>
    <col min="3328" max="3328" width="11.7109375" customWidth="1"/>
    <col min="3329" max="3329" width="10" customWidth="1"/>
    <col min="3330" max="3330" width="12.28515625" customWidth="1"/>
    <col min="3331" max="3331" width="16.140625" customWidth="1"/>
    <col min="3332" max="3332" width="23.42578125" customWidth="1"/>
    <col min="3333" max="3333" width="12.28515625" customWidth="1"/>
    <col min="3334" max="3334" width="12.85546875" bestFit="1" customWidth="1"/>
    <col min="3335" max="3335" width="15.7109375" customWidth="1"/>
    <col min="3582" max="3582" width="4.42578125" customWidth="1"/>
    <col min="3583" max="3583" width="34.42578125" customWidth="1"/>
    <col min="3584" max="3584" width="11.7109375" customWidth="1"/>
    <col min="3585" max="3585" width="10" customWidth="1"/>
    <col min="3586" max="3586" width="12.28515625" customWidth="1"/>
    <col min="3587" max="3587" width="16.140625" customWidth="1"/>
    <col min="3588" max="3588" width="23.42578125" customWidth="1"/>
    <col min="3589" max="3589" width="12.28515625" customWidth="1"/>
    <col min="3590" max="3590" width="12.85546875" bestFit="1" customWidth="1"/>
    <col min="3591" max="3591" width="15.7109375" customWidth="1"/>
    <col min="3838" max="3838" width="4.42578125" customWidth="1"/>
    <col min="3839" max="3839" width="34.42578125" customWidth="1"/>
    <col min="3840" max="3840" width="11.7109375" customWidth="1"/>
    <col min="3841" max="3841" width="10" customWidth="1"/>
    <col min="3842" max="3842" width="12.28515625" customWidth="1"/>
    <col min="3843" max="3843" width="16.140625" customWidth="1"/>
    <col min="3844" max="3844" width="23.42578125" customWidth="1"/>
    <col min="3845" max="3845" width="12.28515625" customWidth="1"/>
    <col min="3846" max="3846" width="12.85546875" bestFit="1" customWidth="1"/>
    <col min="3847" max="3847" width="15.7109375" customWidth="1"/>
    <col min="4094" max="4094" width="4.42578125" customWidth="1"/>
    <col min="4095" max="4095" width="34.42578125" customWidth="1"/>
    <col min="4096" max="4096" width="11.7109375" customWidth="1"/>
    <col min="4097" max="4097" width="10" customWidth="1"/>
    <col min="4098" max="4098" width="12.28515625" customWidth="1"/>
    <col min="4099" max="4099" width="16.140625" customWidth="1"/>
    <col min="4100" max="4100" width="23.42578125" customWidth="1"/>
    <col min="4101" max="4101" width="12.28515625" customWidth="1"/>
    <col min="4102" max="4102" width="12.85546875" bestFit="1" customWidth="1"/>
    <col min="4103" max="4103" width="15.7109375" customWidth="1"/>
    <col min="4350" max="4350" width="4.42578125" customWidth="1"/>
    <col min="4351" max="4351" width="34.42578125" customWidth="1"/>
    <col min="4352" max="4352" width="11.7109375" customWidth="1"/>
    <col min="4353" max="4353" width="10" customWidth="1"/>
    <col min="4354" max="4354" width="12.28515625" customWidth="1"/>
    <col min="4355" max="4355" width="16.140625" customWidth="1"/>
    <col min="4356" max="4356" width="23.42578125" customWidth="1"/>
    <col min="4357" max="4357" width="12.28515625" customWidth="1"/>
    <col min="4358" max="4358" width="12.85546875" bestFit="1" customWidth="1"/>
    <col min="4359" max="4359" width="15.7109375" customWidth="1"/>
    <col min="4606" max="4606" width="4.42578125" customWidth="1"/>
    <col min="4607" max="4607" width="34.42578125" customWidth="1"/>
    <col min="4608" max="4608" width="11.7109375" customWidth="1"/>
    <col min="4609" max="4609" width="10" customWidth="1"/>
    <col min="4610" max="4610" width="12.28515625" customWidth="1"/>
    <col min="4611" max="4611" width="16.140625" customWidth="1"/>
    <col min="4612" max="4612" width="23.42578125" customWidth="1"/>
    <col min="4613" max="4613" width="12.28515625" customWidth="1"/>
    <col min="4614" max="4614" width="12.85546875" bestFit="1" customWidth="1"/>
    <col min="4615" max="4615" width="15.7109375" customWidth="1"/>
    <col min="4862" max="4862" width="4.42578125" customWidth="1"/>
    <col min="4863" max="4863" width="34.42578125" customWidth="1"/>
    <col min="4864" max="4864" width="11.7109375" customWidth="1"/>
    <col min="4865" max="4865" width="10" customWidth="1"/>
    <col min="4866" max="4866" width="12.28515625" customWidth="1"/>
    <col min="4867" max="4867" width="16.140625" customWidth="1"/>
    <col min="4868" max="4868" width="23.42578125" customWidth="1"/>
    <col min="4869" max="4869" width="12.28515625" customWidth="1"/>
    <col min="4870" max="4870" width="12.85546875" bestFit="1" customWidth="1"/>
    <col min="4871" max="4871" width="15.7109375" customWidth="1"/>
    <col min="5118" max="5118" width="4.42578125" customWidth="1"/>
    <col min="5119" max="5119" width="34.42578125" customWidth="1"/>
    <col min="5120" max="5120" width="11.7109375" customWidth="1"/>
    <col min="5121" max="5121" width="10" customWidth="1"/>
    <col min="5122" max="5122" width="12.28515625" customWidth="1"/>
    <col min="5123" max="5123" width="16.140625" customWidth="1"/>
    <col min="5124" max="5124" width="23.42578125" customWidth="1"/>
    <col min="5125" max="5125" width="12.28515625" customWidth="1"/>
    <col min="5126" max="5126" width="12.85546875" bestFit="1" customWidth="1"/>
    <col min="5127" max="5127" width="15.7109375" customWidth="1"/>
    <col min="5374" max="5374" width="4.42578125" customWidth="1"/>
    <col min="5375" max="5375" width="34.42578125" customWidth="1"/>
    <col min="5376" max="5376" width="11.7109375" customWidth="1"/>
    <col min="5377" max="5377" width="10" customWidth="1"/>
    <col min="5378" max="5378" width="12.28515625" customWidth="1"/>
    <col min="5379" max="5379" width="16.140625" customWidth="1"/>
    <col min="5380" max="5380" width="23.42578125" customWidth="1"/>
    <col min="5381" max="5381" width="12.28515625" customWidth="1"/>
    <col min="5382" max="5382" width="12.85546875" bestFit="1" customWidth="1"/>
    <col min="5383" max="5383" width="15.7109375" customWidth="1"/>
    <col min="5630" max="5630" width="4.42578125" customWidth="1"/>
    <col min="5631" max="5631" width="34.42578125" customWidth="1"/>
    <col min="5632" max="5632" width="11.7109375" customWidth="1"/>
    <col min="5633" max="5633" width="10" customWidth="1"/>
    <col min="5634" max="5634" width="12.28515625" customWidth="1"/>
    <col min="5635" max="5635" width="16.140625" customWidth="1"/>
    <col min="5636" max="5636" width="23.42578125" customWidth="1"/>
    <col min="5637" max="5637" width="12.28515625" customWidth="1"/>
    <col min="5638" max="5638" width="12.85546875" bestFit="1" customWidth="1"/>
    <col min="5639" max="5639" width="15.7109375" customWidth="1"/>
    <col min="5886" max="5886" width="4.42578125" customWidth="1"/>
    <col min="5887" max="5887" width="34.42578125" customWidth="1"/>
    <col min="5888" max="5888" width="11.7109375" customWidth="1"/>
    <col min="5889" max="5889" width="10" customWidth="1"/>
    <col min="5890" max="5890" width="12.28515625" customWidth="1"/>
    <col min="5891" max="5891" width="16.140625" customWidth="1"/>
    <col min="5892" max="5892" width="23.42578125" customWidth="1"/>
    <col min="5893" max="5893" width="12.28515625" customWidth="1"/>
    <col min="5894" max="5894" width="12.85546875" bestFit="1" customWidth="1"/>
    <col min="5895" max="5895" width="15.7109375" customWidth="1"/>
    <col min="6142" max="6142" width="4.42578125" customWidth="1"/>
    <col min="6143" max="6143" width="34.42578125" customWidth="1"/>
    <col min="6144" max="6144" width="11.7109375" customWidth="1"/>
    <col min="6145" max="6145" width="10" customWidth="1"/>
    <col min="6146" max="6146" width="12.28515625" customWidth="1"/>
    <col min="6147" max="6147" width="16.140625" customWidth="1"/>
    <col min="6148" max="6148" width="23.42578125" customWidth="1"/>
    <col min="6149" max="6149" width="12.28515625" customWidth="1"/>
    <col min="6150" max="6150" width="12.85546875" bestFit="1" customWidth="1"/>
    <col min="6151" max="6151" width="15.7109375" customWidth="1"/>
    <col min="6398" max="6398" width="4.42578125" customWidth="1"/>
    <col min="6399" max="6399" width="34.42578125" customWidth="1"/>
    <col min="6400" max="6400" width="11.7109375" customWidth="1"/>
    <col min="6401" max="6401" width="10" customWidth="1"/>
    <col min="6402" max="6402" width="12.28515625" customWidth="1"/>
    <col min="6403" max="6403" width="16.140625" customWidth="1"/>
    <col min="6404" max="6404" width="23.42578125" customWidth="1"/>
    <col min="6405" max="6405" width="12.28515625" customWidth="1"/>
    <col min="6406" max="6406" width="12.85546875" bestFit="1" customWidth="1"/>
    <col min="6407" max="6407" width="15.7109375" customWidth="1"/>
    <col min="6654" max="6654" width="4.42578125" customWidth="1"/>
    <col min="6655" max="6655" width="34.42578125" customWidth="1"/>
    <col min="6656" max="6656" width="11.7109375" customWidth="1"/>
    <col min="6657" max="6657" width="10" customWidth="1"/>
    <col min="6658" max="6658" width="12.28515625" customWidth="1"/>
    <col min="6659" max="6659" width="16.140625" customWidth="1"/>
    <col min="6660" max="6660" width="23.42578125" customWidth="1"/>
    <col min="6661" max="6661" width="12.28515625" customWidth="1"/>
    <col min="6662" max="6662" width="12.85546875" bestFit="1" customWidth="1"/>
    <col min="6663" max="6663" width="15.7109375" customWidth="1"/>
    <col min="6910" max="6910" width="4.42578125" customWidth="1"/>
    <col min="6911" max="6911" width="34.42578125" customWidth="1"/>
    <col min="6912" max="6912" width="11.7109375" customWidth="1"/>
    <col min="6913" max="6913" width="10" customWidth="1"/>
    <col min="6914" max="6914" width="12.28515625" customWidth="1"/>
    <col min="6915" max="6915" width="16.140625" customWidth="1"/>
    <col min="6916" max="6916" width="23.42578125" customWidth="1"/>
    <col min="6917" max="6917" width="12.28515625" customWidth="1"/>
    <col min="6918" max="6918" width="12.85546875" bestFit="1" customWidth="1"/>
    <col min="6919" max="6919" width="15.7109375" customWidth="1"/>
    <col min="7166" max="7166" width="4.42578125" customWidth="1"/>
    <col min="7167" max="7167" width="34.42578125" customWidth="1"/>
    <col min="7168" max="7168" width="11.7109375" customWidth="1"/>
    <col min="7169" max="7169" width="10" customWidth="1"/>
    <col min="7170" max="7170" width="12.28515625" customWidth="1"/>
    <col min="7171" max="7171" width="16.140625" customWidth="1"/>
    <col min="7172" max="7172" width="23.42578125" customWidth="1"/>
    <col min="7173" max="7173" width="12.28515625" customWidth="1"/>
    <col min="7174" max="7174" width="12.85546875" bestFit="1" customWidth="1"/>
    <col min="7175" max="7175" width="15.7109375" customWidth="1"/>
    <col min="7422" max="7422" width="4.42578125" customWidth="1"/>
    <col min="7423" max="7423" width="34.42578125" customWidth="1"/>
    <col min="7424" max="7424" width="11.7109375" customWidth="1"/>
    <col min="7425" max="7425" width="10" customWidth="1"/>
    <col min="7426" max="7426" width="12.28515625" customWidth="1"/>
    <col min="7427" max="7427" width="16.140625" customWidth="1"/>
    <col min="7428" max="7428" width="23.42578125" customWidth="1"/>
    <col min="7429" max="7429" width="12.28515625" customWidth="1"/>
    <col min="7430" max="7430" width="12.85546875" bestFit="1" customWidth="1"/>
    <col min="7431" max="7431" width="15.7109375" customWidth="1"/>
    <col min="7678" max="7678" width="4.42578125" customWidth="1"/>
    <col min="7679" max="7679" width="34.42578125" customWidth="1"/>
    <col min="7680" max="7680" width="11.7109375" customWidth="1"/>
    <col min="7681" max="7681" width="10" customWidth="1"/>
    <col min="7682" max="7682" width="12.28515625" customWidth="1"/>
    <col min="7683" max="7683" width="16.140625" customWidth="1"/>
    <col min="7684" max="7684" width="23.42578125" customWidth="1"/>
    <col min="7685" max="7685" width="12.28515625" customWidth="1"/>
    <col min="7686" max="7686" width="12.85546875" bestFit="1" customWidth="1"/>
    <col min="7687" max="7687" width="15.7109375" customWidth="1"/>
    <col min="7934" max="7934" width="4.42578125" customWidth="1"/>
    <col min="7935" max="7935" width="34.42578125" customWidth="1"/>
    <col min="7936" max="7936" width="11.7109375" customWidth="1"/>
    <col min="7937" max="7937" width="10" customWidth="1"/>
    <col min="7938" max="7938" width="12.28515625" customWidth="1"/>
    <col min="7939" max="7939" width="16.140625" customWidth="1"/>
    <col min="7940" max="7940" width="23.42578125" customWidth="1"/>
    <col min="7941" max="7941" width="12.28515625" customWidth="1"/>
    <col min="7942" max="7942" width="12.85546875" bestFit="1" customWidth="1"/>
    <col min="7943" max="7943" width="15.7109375" customWidth="1"/>
    <col min="8190" max="8190" width="4.42578125" customWidth="1"/>
    <col min="8191" max="8191" width="34.42578125" customWidth="1"/>
    <col min="8192" max="8192" width="11.7109375" customWidth="1"/>
    <col min="8193" max="8193" width="10" customWidth="1"/>
    <col min="8194" max="8194" width="12.28515625" customWidth="1"/>
    <col min="8195" max="8195" width="16.140625" customWidth="1"/>
    <col min="8196" max="8196" width="23.42578125" customWidth="1"/>
    <col min="8197" max="8197" width="12.28515625" customWidth="1"/>
    <col min="8198" max="8198" width="12.85546875" bestFit="1" customWidth="1"/>
    <col min="8199" max="8199" width="15.7109375" customWidth="1"/>
    <col min="8446" max="8446" width="4.42578125" customWidth="1"/>
    <col min="8447" max="8447" width="34.42578125" customWidth="1"/>
    <col min="8448" max="8448" width="11.7109375" customWidth="1"/>
    <col min="8449" max="8449" width="10" customWidth="1"/>
    <col min="8450" max="8450" width="12.28515625" customWidth="1"/>
    <col min="8451" max="8451" width="16.140625" customWidth="1"/>
    <col min="8452" max="8452" width="23.42578125" customWidth="1"/>
    <col min="8453" max="8453" width="12.28515625" customWidth="1"/>
    <col min="8454" max="8454" width="12.85546875" bestFit="1" customWidth="1"/>
    <col min="8455" max="8455" width="15.7109375" customWidth="1"/>
    <col min="8702" max="8702" width="4.42578125" customWidth="1"/>
    <col min="8703" max="8703" width="34.42578125" customWidth="1"/>
    <col min="8704" max="8704" width="11.7109375" customWidth="1"/>
    <col min="8705" max="8705" width="10" customWidth="1"/>
    <col min="8706" max="8706" width="12.28515625" customWidth="1"/>
    <col min="8707" max="8707" width="16.140625" customWidth="1"/>
    <col min="8708" max="8708" width="23.42578125" customWidth="1"/>
    <col min="8709" max="8709" width="12.28515625" customWidth="1"/>
    <col min="8710" max="8710" width="12.85546875" bestFit="1" customWidth="1"/>
    <col min="8711" max="8711" width="15.7109375" customWidth="1"/>
    <col min="8958" max="8958" width="4.42578125" customWidth="1"/>
    <col min="8959" max="8959" width="34.42578125" customWidth="1"/>
    <col min="8960" max="8960" width="11.7109375" customWidth="1"/>
    <col min="8961" max="8961" width="10" customWidth="1"/>
    <col min="8962" max="8962" width="12.28515625" customWidth="1"/>
    <col min="8963" max="8963" width="16.140625" customWidth="1"/>
    <col min="8964" max="8964" width="23.42578125" customWidth="1"/>
    <col min="8965" max="8965" width="12.28515625" customWidth="1"/>
    <col min="8966" max="8966" width="12.85546875" bestFit="1" customWidth="1"/>
    <col min="8967" max="8967" width="15.7109375" customWidth="1"/>
    <col min="9214" max="9214" width="4.42578125" customWidth="1"/>
    <col min="9215" max="9215" width="34.42578125" customWidth="1"/>
    <col min="9216" max="9216" width="11.7109375" customWidth="1"/>
    <col min="9217" max="9217" width="10" customWidth="1"/>
    <col min="9218" max="9218" width="12.28515625" customWidth="1"/>
    <col min="9219" max="9219" width="16.140625" customWidth="1"/>
    <col min="9220" max="9220" width="23.42578125" customWidth="1"/>
    <col min="9221" max="9221" width="12.28515625" customWidth="1"/>
    <col min="9222" max="9222" width="12.85546875" bestFit="1" customWidth="1"/>
    <col min="9223" max="9223" width="15.7109375" customWidth="1"/>
    <col min="9470" max="9470" width="4.42578125" customWidth="1"/>
    <col min="9471" max="9471" width="34.42578125" customWidth="1"/>
    <col min="9472" max="9472" width="11.7109375" customWidth="1"/>
    <col min="9473" max="9473" width="10" customWidth="1"/>
    <col min="9474" max="9474" width="12.28515625" customWidth="1"/>
    <col min="9475" max="9475" width="16.140625" customWidth="1"/>
    <col min="9476" max="9476" width="23.42578125" customWidth="1"/>
    <col min="9477" max="9477" width="12.28515625" customWidth="1"/>
    <col min="9478" max="9478" width="12.85546875" bestFit="1" customWidth="1"/>
    <col min="9479" max="9479" width="15.7109375" customWidth="1"/>
    <col min="9726" max="9726" width="4.42578125" customWidth="1"/>
    <col min="9727" max="9727" width="34.42578125" customWidth="1"/>
    <col min="9728" max="9728" width="11.7109375" customWidth="1"/>
    <col min="9729" max="9729" width="10" customWidth="1"/>
    <col min="9730" max="9730" width="12.28515625" customWidth="1"/>
    <col min="9731" max="9731" width="16.140625" customWidth="1"/>
    <col min="9732" max="9732" width="23.42578125" customWidth="1"/>
    <col min="9733" max="9733" width="12.28515625" customWidth="1"/>
    <col min="9734" max="9734" width="12.85546875" bestFit="1" customWidth="1"/>
    <col min="9735" max="9735" width="15.7109375" customWidth="1"/>
    <col min="9982" max="9982" width="4.42578125" customWidth="1"/>
    <col min="9983" max="9983" width="34.42578125" customWidth="1"/>
    <col min="9984" max="9984" width="11.7109375" customWidth="1"/>
    <col min="9985" max="9985" width="10" customWidth="1"/>
    <col min="9986" max="9986" width="12.28515625" customWidth="1"/>
    <col min="9987" max="9987" width="16.140625" customWidth="1"/>
    <col min="9988" max="9988" width="23.42578125" customWidth="1"/>
    <col min="9989" max="9989" width="12.28515625" customWidth="1"/>
    <col min="9990" max="9990" width="12.85546875" bestFit="1" customWidth="1"/>
    <col min="9991" max="9991" width="15.7109375" customWidth="1"/>
    <col min="10238" max="10238" width="4.42578125" customWidth="1"/>
    <col min="10239" max="10239" width="34.42578125" customWidth="1"/>
    <col min="10240" max="10240" width="11.7109375" customWidth="1"/>
    <col min="10241" max="10241" width="10" customWidth="1"/>
    <col min="10242" max="10242" width="12.28515625" customWidth="1"/>
    <col min="10243" max="10243" width="16.140625" customWidth="1"/>
    <col min="10244" max="10244" width="23.42578125" customWidth="1"/>
    <col min="10245" max="10245" width="12.28515625" customWidth="1"/>
    <col min="10246" max="10246" width="12.85546875" bestFit="1" customWidth="1"/>
    <col min="10247" max="10247" width="15.7109375" customWidth="1"/>
    <col min="10494" max="10494" width="4.42578125" customWidth="1"/>
    <col min="10495" max="10495" width="34.42578125" customWidth="1"/>
    <col min="10496" max="10496" width="11.7109375" customWidth="1"/>
    <col min="10497" max="10497" width="10" customWidth="1"/>
    <col min="10498" max="10498" width="12.28515625" customWidth="1"/>
    <col min="10499" max="10499" width="16.140625" customWidth="1"/>
    <col min="10500" max="10500" width="23.42578125" customWidth="1"/>
    <col min="10501" max="10501" width="12.28515625" customWidth="1"/>
    <col min="10502" max="10502" width="12.85546875" bestFit="1" customWidth="1"/>
    <col min="10503" max="10503" width="15.7109375" customWidth="1"/>
    <col min="10750" max="10750" width="4.42578125" customWidth="1"/>
    <col min="10751" max="10751" width="34.42578125" customWidth="1"/>
    <col min="10752" max="10752" width="11.7109375" customWidth="1"/>
    <col min="10753" max="10753" width="10" customWidth="1"/>
    <col min="10754" max="10754" width="12.28515625" customWidth="1"/>
    <col min="10755" max="10755" width="16.140625" customWidth="1"/>
    <col min="10756" max="10756" width="23.42578125" customWidth="1"/>
    <col min="10757" max="10757" width="12.28515625" customWidth="1"/>
    <col min="10758" max="10758" width="12.85546875" bestFit="1" customWidth="1"/>
    <col min="10759" max="10759" width="15.7109375" customWidth="1"/>
    <col min="11006" max="11006" width="4.42578125" customWidth="1"/>
    <col min="11007" max="11007" width="34.42578125" customWidth="1"/>
    <col min="11008" max="11008" width="11.7109375" customWidth="1"/>
    <col min="11009" max="11009" width="10" customWidth="1"/>
    <col min="11010" max="11010" width="12.28515625" customWidth="1"/>
    <col min="11011" max="11011" width="16.140625" customWidth="1"/>
    <col min="11012" max="11012" width="23.42578125" customWidth="1"/>
    <col min="11013" max="11013" width="12.28515625" customWidth="1"/>
    <col min="11014" max="11014" width="12.85546875" bestFit="1" customWidth="1"/>
    <col min="11015" max="11015" width="15.7109375" customWidth="1"/>
    <col min="11262" max="11262" width="4.42578125" customWidth="1"/>
    <col min="11263" max="11263" width="34.42578125" customWidth="1"/>
    <col min="11264" max="11264" width="11.7109375" customWidth="1"/>
    <col min="11265" max="11265" width="10" customWidth="1"/>
    <col min="11266" max="11266" width="12.28515625" customWidth="1"/>
    <col min="11267" max="11267" width="16.140625" customWidth="1"/>
    <col min="11268" max="11268" width="23.42578125" customWidth="1"/>
    <col min="11269" max="11269" width="12.28515625" customWidth="1"/>
    <col min="11270" max="11270" width="12.85546875" bestFit="1" customWidth="1"/>
    <col min="11271" max="11271" width="15.7109375" customWidth="1"/>
    <col min="11518" max="11518" width="4.42578125" customWidth="1"/>
    <col min="11519" max="11519" width="34.42578125" customWidth="1"/>
    <col min="11520" max="11520" width="11.7109375" customWidth="1"/>
    <col min="11521" max="11521" width="10" customWidth="1"/>
    <col min="11522" max="11522" width="12.28515625" customWidth="1"/>
    <col min="11523" max="11523" width="16.140625" customWidth="1"/>
    <col min="11524" max="11524" width="23.42578125" customWidth="1"/>
    <col min="11525" max="11525" width="12.28515625" customWidth="1"/>
    <col min="11526" max="11526" width="12.85546875" bestFit="1" customWidth="1"/>
    <col min="11527" max="11527" width="15.7109375" customWidth="1"/>
    <col min="11774" max="11774" width="4.42578125" customWidth="1"/>
    <col min="11775" max="11775" width="34.42578125" customWidth="1"/>
    <col min="11776" max="11776" width="11.7109375" customWidth="1"/>
    <col min="11777" max="11777" width="10" customWidth="1"/>
    <col min="11778" max="11778" width="12.28515625" customWidth="1"/>
    <col min="11779" max="11779" width="16.140625" customWidth="1"/>
    <col min="11780" max="11780" width="23.42578125" customWidth="1"/>
    <col min="11781" max="11781" width="12.28515625" customWidth="1"/>
    <col min="11782" max="11782" width="12.85546875" bestFit="1" customWidth="1"/>
    <col min="11783" max="11783" width="15.7109375" customWidth="1"/>
    <col min="12030" max="12030" width="4.42578125" customWidth="1"/>
    <col min="12031" max="12031" width="34.42578125" customWidth="1"/>
    <col min="12032" max="12032" width="11.7109375" customWidth="1"/>
    <col min="12033" max="12033" width="10" customWidth="1"/>
    <col min="12034" max="12034" width="12.28515625" customWidth="1"/>
    <col min="12035" max="12035" width="16.140625" customWidth="1"/>
    <col min="12036" max="12036" width="23.42578125" customWidth="1"/>
    <col min="12037" max="12037" width="12.28515625" customWidth="1"/>
    <col min="12038" max="12038" width="12.85546875" bestFit="1" customWidth="1"/>
    <col min="12039" max="12039" width="15.7109375" customWidth="1"/>
    <col min="12286" max="12286" width="4.42578125" customWidth="1"/>
    <col min="12287" max="12287" width="34.42578125" customWidth="1"/>
    <col min="12288" max="12288" width="11.7109375" customWidth="1"/>
    <col min="12289" max="12289" width="10" customWidth="1"/>
    <col min="12290" max="12290" width="12.28515625" customWidth="1"/>
    <col min="12291" max="12291" width="16.140625" customWidth="1"/>
    <col min="12292" max="12292" width="23.42578125" customWidth="1"/>
    <col min="12293" max="12293" width="12.28515625" customWidth="1"/>
    <col min="12294" max="12294" width="12.85546875" bestFit="1" customWidth="1"/>
    <col min="12295" max="12295" width="15.7109375" customWidth="1"/>
    <col min="12542" max="12542" width="4.42578125" customWidth="1"/>
    <col min="12543" max="12543" width="34.42578125" customWidth="1"/>
    <col min="12544" max="12544" width="11.7109375" customWidth="1"/>
    <col min="12545" max="12545" width="10" customWidth="1"/>
    <col min="12546" max="12546" width="12.28515625" customWidth="1"/>
    <col min="12547" max="12547" width="16.140625" customWidth="1"/>
    <col min="12548" max="12548" width="23.42578125" customWidth="1"/>
    <col min="12549" max="12549" width="12.28515625" customWidth="1"/>
    <col min="12550" max="12550" width="12.85546875" bestFit="1" customWidth="1"/>
    <col min="12551" max="12551" width="15.7109375" customWidth="1"/>
    <col min="12798" max="12798" width="4.42578125" customWidth="1"/>
    <col min="12799" max="12799" width="34.42578125" customWidth="1"/>
    <col min="12800" max="12800" width="11.7109375" customWidth="1"/>
    <col min="12801" max="12801" width="10" customWidth="1"/>
    <col min="12802" max="12802" width="12.28515625" customWidth="1"/>
    <col min="12803" max="12803" width="16.140625" customWidth="1"/>
    <col min="12804" max="12804" width="23.42578125" customWidth="1"/>
    <col min="12805" max="12805" width="12.28515625" customWidth="1"/>
    <col min="12806" max="12806" width="12.85546875" bestFit="1" customWidth="1"/>
    <col min="12807" max="12807" width="15.7109375" customWidth="1"/>
    <col min="13054" max="13054" width="4.42578125" customWidth="1"/>
    <col min="13055" max="13055" width="34.42578125" customWidth="1"/>
    <col min="13056" max="13056" width="11.7109375" customWidth="1"/>
    <col min="13057" max="13057" width="10" customWidth="1"/>
    <col min="13058" max="13058" width="12.28515625" customWidth="1"/>
    <col min="13059" max="13059" width="16.140625" customWidth="1"/>
    <col min="13060" max="13060" width="23.42578125" customWidth="1"/>
    <col min="13061" max="13061" width="12.28515625" customWidth="1"/>
    <col min="13062" max="13062" width="12.85546875" bestFit="1" customWidth="1"/>
    <col min="13063" max="13063" width="15.7109375" customWidth="1"/>
    <col min="13310" max="13310" width="4.42578125" customWidth="1"/>
    <col min="13311" max="13311" width="34.42578125" customWidth="1"/>
    <col min="13312" max="13312" width="11.7109375" customWidth="1"/>
    <col min="13313" max="13313" width="10" customWidth="1"/>
    <col min="13314" max="13314" width="12.28515625" customWidth="1"/>
    <col min="13315" max="13315" width="16.140625" customWidth="1"/>
    <col min="13316" max="13316" width="23.42578125" customWidth="1"/>
    <col min="13317" max="13317" width="12.28515625" customWidth="1"/>
    <col min="13318" max="13318" width="12.85546875" bestFit="1" customWidth="1"/>
    <col min="13319" max="13319" width="15.7109375" customWidth="1"/>
    <col min="13566" max="13566" width="4.42578125" customWidth="1"/>
    <col min="13567" max="13567" width="34.42578125" customWidth="1"/>
    <col min="13568" max="13568" width="11.7109375" customWidth="1"/>
    <col min="13569" max="13569" width="10" customWidth="1"/>
    <col min="13570" max="13570" width="12.28515625" customWidth="1"/>
    <col min="13571" max="13571" width="16.140625" customWidth="1"/>
    <col min="13572" max="13572" width="23.42578125" customWidth="1"/>
    <col min="13573" max="13573" width="12.28515625" customWidth="1"/>
    <col min="13574" max="13574" width="12.85546875" bestFit="1" customWidth="1"/>
    <col min="13575" max="13575" width="15.7109375" customWidth="1"/>
    <col min="13822" max="13822" width="4.42578125" customWidth="1"/>
    <col min="13823" max="13823" width="34.42578125" customWidth="1"/>
    <col min="13824" max="13824" width="11.7109375" customWidth="1"/>
    <col min="13825" max="13825" width="10" customWidth="1"/>
    <col min="13826" max="13826" width="12.28515625" customWidth="1"/>
    <col min="13827" max="13827" width="16.140625" customWidth="1"/>
    <col min="13828" max="13828" width="23.42578125" customWidth="1"/>
    <col min="13829" max="13829" width="12.28515625" customWidth="1"/>
    <col min="13830" max="13830" width="12.85546875" bestFit="1" customWidth="1"/>
    <col min="13831" max="13831" width="15.7109375" customWidth="1"/>
    <col min="14078" max="14078" width="4.42578125" customWidth="1"/>
    <col min="14079" max="14079" width="34.42578125" customWidth="1"/>
    <col min="14080" max="14080" width="11.7109375" customWidth="1"/>
    <col min="14081" max="14081" width="10" customWidth="1"/>
    <col min="14082" max="14082" width="12.28515625" customWidth="1"/>
    <col min="14083" max="14083" width="16.140625" customWidth="1"/>
    <col min="14084" max="14084" width="23.42578125" customWidth="1"/>
    <col min="14085" max="14085" width="12.28515625" customWidth="1"/>
    <col min="14086" max="14086" width="12.85546875" bestFit="1" customWidth="1"/>
    <col min="14087" max="14087" width="15.7109375" customWidth="1"/>
    <col min="14334" max="14334" width="4.42578125" customWidth="1"/>
    <col min="14335" max="14335" width="34.42578125" customWidth="1"/>
    <col min="14336" max="14336" width="11.7109375" customWidth="1"/>
    <col min="14337" max="14337" width="10" customWidth="1"/>
    <col min="14338" max="14338" width="12.28515625" customWidth="1"/>
    <col min="14339" max="14339" width="16.140625" customWidth="1"/>
    <col min="14340" max="14340" width="23.42578125" customWidth="1"/>
    <col min="14341" max="14341" width="12.28515625" customWidth="1"/>
    <col min="14342" max="14342" width="12.85546875" bestFit="1" customWidth="1"/>
    <col min="14343" max="14343" width="15.7109375" customWidth="1"/>
    <col min="14590" max="14590" width="4.42578125" customWidth="1"/>
    <col min="14591" max="14591" width="34.42578125" customWidth="1"/>
    <col min="14592" max="14592" width="11.7109375" customWidth="1"/>
    <col min="14593" max="14593" width="10" customWidth="1"/>
    <col min="14594" max="14594" width="12.28515625" customWidth="1"/>
    <col min="14595" max="14595" width="16.140625" customWidth="1"/>
    <col min="14596" max="14596" width="23.42578125" customWidth="1"/>
    <col min="14597" max="14597" width="12.28515625" customWidth="1"/>
    <col min="14598" max="14598" width="12.85546875" bestFit="1" customWidth="1"/>
    <col min="14599" max="14599" width="15.7109375" customWidth="1"/>
    <col min="14846" max="14846" width="4.42578125" customWidth="1"/>
    <col min="14847" max="14847" width="34.42578125" customWidth="1"/>
    <col min="14848" max="14848" width="11.7109375" customWidth="1"/>
    <col min="14849" max="14849" width="10" customWidth="1"/>
    <col min="14850" max="14850" width="12.28515625" customWidth="1"/>
    <col min="14851" max="14851" width="16.140625" customWidth="1"/>
    <col min="14852" max="14852" width="23.42578125" customWidth="1"/>
    <col min="14853" max="14853" width="12.28515625" customWidth="1"/>
    <col min="14854" max="14854" width="12.85546875" bestFit="1" customWidth="1"/>
    <col min="14855" max="14855" width="15.7109375" customWidth="1"/>
    <col min="15102" max="15102" width="4.42578125" customWidth="1"/>
    <col min="15103" max="15103" width="34.42578125" customWidth="1"/>
    <col min="15104" max="15104" width="11.7109375" customWidth="1"/>
    <col min="15105" max="15105" width="10" customWidth="1"/>
    <col min="15106" max="15106" width="12.28515625" customWidth="1"/>
    <col min="15107" max="15107" width="16.140625" customWidth="1"/>
    <col min="15108" max="15108" width="23.42578125" customWidth="1"/>
    <col min="15109" max="15109" width="12.28515625" customWidth="1"/>
    <col min="15110" max="15110" width="12.85546875" bestFit="1" customWidth="1"/>
    <col min="15111" max="15111" width="15.7109375" customWidth="1"/>
    <col min="15358" max="15358" width="4.42578125" customWidth="1"/>
    <col min="15359" max="15359" width="34.42578125" customWidth="1"/>
    <col min="15360" max="15360" width="11.7109375" customWidth="1"/>
    <col min="15361" max="15361" width="10" customWidth="1"/>
    <col min="15362" max="15362" width="12.28515625" customWidth="1"/>
    <col min="15363" max="15363" width="16.140625" customWidth="1"/>
    <col min="15364" max="15364" width="23.42578125" customWidth="1"/>
    <col min="15365" max="15365" width="12.28515625" customWidth="1"/>
    <col min="15366" max="15366" width="12.85546875" bestFit="1" customWidth="1"/>
    <col min="15367" max="15367" width="15.7109375" customWidth="1"/>
    <col min="15614" max="15614" width="4.42578125" customWidth="1"/>
    <col min="15615" max="15615" width="34.42578125" customWidth="1"/>
    <col min="15616" max="15616" width="11.7109375" customWidth="1"/>
    <col min="15617" max="15617" width="10" customWidth="1"/>
    <col min="15618" max="15618" width="12.28515625" customWidth="1"/>
    <col min="15619" max="15619" width="16.140625" customWidth="1"/>
    <col min="15620" max="15620" width="23.42578125" customWidth="1"/>
    <col min="15621" max="15621" width="12.28515625" customWidth="1"/>
    <col min="15622" max="15622" width="12.85546875" bestFit="1" customWidth="1"/>
    <col min="15623" max="15623" width="15.7109375" customWidth="1"/>
    <col min="15870" max="15870" width="4.42578125" customWidth="1"/>
    <col min="15871" max="15871" width="34.42578125" customWidth="1"/>
    <col min="15872" max="15872" width="11.7109375" customWidth="1"/>
    <col min="15873" max="15873" width="10" customWidth="1"/>
    <col min="15874" max="15874" width="12.28515625" customWidth="1"/>
    <col min="15875" max="15875" width="16.140625" customWidth="1"/>
    <col min="15876" max="15876" width="23.42578125" customWidth="1"/>
    <col min="15877" max="15877" width="12.28515625" customWidth="1"/>
    <col min="15878" max="15878" width="12.85546875" bestFit="1" customWidth="1"/>
    <col min="15879" max="15879" width="15.7109375" customWidth="1"/>
    <col min="16126" max="16126" width="4.42578125" customWidth="1"/>
    <col min="16127" max="16127" width="34.42578125" customWidth="1"/>
    <col min="16128" max="16128" width="11.7109375" customWidth="1"/>
    <col min="16129" max="16129" width="10" customWidth="1"/>
    <col min="16130" max="16130" width="12.28515625" customWidth="1"/>
    <col min="16131" max="16131" width="16.140625" customWidth="1"/>
    <col min="16132" max="16132" width="23.42578125" customWidth="1"/>
    <col min="16133" max="16133" width="12.28515625" customWidth="1"/>
    <col min="16134" max="16134" width="12.85546875" bestFit="1" customWidth="1"/>
    <col min="16135" max="16135" width="15.7109375" customWidth="1"/>
  </cols>
  <sheetData>
    <row r="1" spans="1:16" ht="18" customHeight="1" x14ac:dyDescent="0.25">
      <c r="A1" s="199" t="s">
        <v>160</v>
      </c>
      <c r="B1" s="199"/>
      <c r="C1" s="199"/>
      <c r="D1" s="199"/>
      <c r="E1" s="199"/>
      <c r="F1" s="199"/>
      <c r="G1" s="199"/>
      <c r="H1" s="199"/>
      <c r="I1" s="199"/>
      <c r="J1" s="199"/>
    </row>
    <row r="2" spans="1:16" ht="44.25" customHeight="1" x14ac:dyDescent="0.2">
      <c r="A2" s="46"/>
      <c r="B2" s="44" t="s">
        <v>126</v>
      </c>
      <c r="C2" s="15" t="s">
        <v>125</v>
      </c>
      <c r="D2" s="46" t="s">
        <v>124</v>
      </c>
      <c r="E2" s="14" t="s">
        <v>123</v>
      </c>
      <c r="F2" s="46" t="s">
        <v>122</v>
      </c>
      <c r="G2" s="14" t="s">
        <v>121</v>
      </c>
      <c r="H2" s="14" t="s">
        <v>120</v>
      </c>
      <c r="I2" s="14" t="s">
        <v>155</v>
      </c>
      <c r="J2" s="14" t="s">
        <v>156</v>
      </c>
      <c r="K2" s="97" t="s">
        <v>157</v>
      </c>
      <c r="L2" s="4" t="s">
        <v>158</v>
      </c>
    </row>
    <row r="3" spans="1:16" x14ac:dyDescent="0.25">
      <c r="A3" s="79"/>
      <c r="B3" s="197" t="s">
        <v>127</v>
      </c>
      <c r="C3" s="200"/>
      <c r="D3" s="200"/>
      <c r="E3" s="200"/>
      <c r="F3" s="200"/>
      <c r="G3" s="200"/>
      <c r="H3" s="200"/>
      <c r="I3" s="200"/>
      <c r="J3" s="200"/>
      <c r="K3" s="98"/>
      <c r="L3" s="43"/>
    </row>
    <row r="4" spans="1:16" s="159" customFormat="1" ht="49.5" customHeight="1" x14ac:dyDescent="0.2">
      <c r="A4" s="80">
        <v>2</v>
      </c>
      <c r="B4" s="152" t="s">
        <v>178</v>
      </c>
      <c r="C4" s="153">
        <v>1</v>
      </c>
      <c r="D4" s="154" t="s">
        <v>135</v>
      </c>
      <c r="E4" s="155" t="s">
        <v>1</v>
      </c>
      <c r="F4" s="160" t="s">
        <v>0</v>
      </c>
      <c r="G4" s="153" t="s">
        <v>161</v>
      </c>
      <c r="H4" s="156"/>
      <c r="I4" s="105">
        <v>113190</v>
      </c>
      <c r="J4" s="105">
        <v>70000</v>
      </c>
      <c r="K4" s="157">
        <v>30.8</v>
      </c>
      <c r="L4" s="158"/>
    </row>
    <row r="5" spans="1:16" s="119" customFormat="1" ht="62.25" customHeight="1" x14ac:dyDescent="0.2">
      <c r="A5" s="83">
        <v>6</v>
      </c>
      <c r="B5" s="57" t="s">
        <v>101</v>
      </c>
      <c r="C5" s="12">
        <v>1</v>
      </c>
      <c r="D5" s="184" t="s">
        <v>100</v>
      </c>
      <c r="E5" s="113" t="s">
        <v>1</v>
      </c>
      <c r="F5" s="62" t="s">
        <v>99</v>
      </c>
      <c r="G5" s="11" t="s">
        <v>98</v>
      </c>
      <c r="H5" s="13"/>
      <c r="I5" s="105">
        <v>23200</v>
      </c>
      <c r="J5" s="105">
        <v>23000</v>
      </c>
      <c r="K5" s="157">
        <v>29</v>
      </c>
      <c r="L5" s="158"/>
    </row>
    <row r="6" spans="1:16" s="119" customFormat="1" ht="64.5" customHeight="1" x14ac:dyDescent="0.2">
      <c r="A6" s="80">
        <v>4</v>
      </c>
      <c r="B6" s="57" t="s">
        <v>168</v>
      </c>
      <c r="C6" s="13">
        <v>1</v>
      </c>
      <c r="D6" s="167" t="s">
        <v>71</v>
      </c>
      <c r="E6" s="113" t="s">
        <v>1</v>
      </c>
      <c r="F6" s="60" t="s">
        <v>70</v>
      </c>
      <c r="G6" s="11" t="s">
        <v>69</v>
      </c>
      <c r="H6" s="13"/>
      <c r="I6" s="105">
        <v>45066</v>
      </c>
      <c r="J6" s="105">
        <v>45066</v>
      </c>
      <c r="K6" s="157">
        <v>27.8</v>
      </c>
      <c r="L6" s="158"/>
    </row>
    <row r="7" spans="1:16" ht="64.5" customHeight="1" x14ac:dyDescent="0.2">
      <c r="A7" s="82">
        <v>3</v>
      </c>
      <c r="B7" s="56" t="s">
        <v>108</v>
      </c>
      <c r="C7" s="8">
        <v>1</v>
      </c>
      <c r="D7" s="47" t="s">
        <v>107</v>
      </c>
      <c r="E7" s="10" t="s">
        <v>1</v>
      </c>
      <c r="F7" s="62" t="s">
        <v>106</v>
      </c>
      <c r="G7" s="9" t="s">
        <v>105</v>
      </c>
      <c r="H7" s="8"/>
      <c r="I7" s="105">
        <v>14547.85</v>
      </c>
      <c r="J7" s="105">
        <v>14547.85</v>
      </c>
      <c r="K7" s="99">
        <v>24.2</v>
      </c>
      <c r="L7" s="43"/>
    </row>
    <row r="8" spans="1:16" s="119" customFormat="1" ht="42" customHeight="1" x14ac:dyDescent="0.2">
      <c r="A8" s="83">
        <v>9</v>
      </c>
      <c r="B8" s="57" t="s">
        <v>167</v>
      </c>
      <c r="C8" s="13">
        <v>1</v>
      </c>
      <c r="D8" s="167" t="s">
        <v>115</v>
      </c>
      <c r="E8" s="113" t="s">
        <v>1</v>
      </c>
      <c r="F8" s="62" t="s">
        <v>114</v>
      </c>
      <c r="G8" s="11" t="s">
        <v>113</v>
      </c>
      <c r="H8" s="13"/>
      <c r="I8" s="105">
        <v>69010.429999999993</v>
      </c>
      <c r="J8" s="105">
        <v>69010.429999999993</v>
      </c>
      <c r="K8" s="157">
        <v>18.600000000000001</v>
      </c>
      <c r="L8" s="158"/>
    </row>
    <row r="9" spans="1:16" s="119" customFormat="1" ht="77.25" customHeight="1" x14ac:dyDescent="0.2">
      <c r="A9" s="83">
        <v>8</v>
      </c>
      <c r="B9" s="57" t="s">
        <v>169</v>
      </c>
      <c r="C9" s="13">
        <v>1</v>
      </c>
      <c r="D9" s="184" t="s">
        <v>59</v>
      </c>
      <c r="E9" s="113" t="s">
        <v>1</v>
      </c>
      <c r="F9" s="63" t="s">
        <v>57</v>
      </c>
      <c r="G9" s="11" t="s">
        <v>58</v>
      </c>
      <c r="H9" s="13"/>
      <c r="I9" s="105">
        <v>79919.239000000001</v>
      </c>
      <c r="J9" s="105">
        <v>70000</v>
      </c>
      <c r="K9" s="157">
        <v>18.2</v>
      </c>
      <c r="L9" s="158"/>
    </row>
    <row r="10" spans="1:16" ht="57" customHeight="1" x14ac:dyDescent="0.25">
      <c r="A10" s="80">
        <v>1</v>
      </c>
      <c r="B10" s="55" t="s">
        <v>119</v>
      </c>
      <c r="C10" s="8">
        <v>1</v>
      </c>
      <c r="D10" s="47" t="s">
        <v>118</v>
      </c>
      <c r="E10" s="10" t="s">
        <v>1</v>
      </c>
      <c r="F10" s="60" t="s">
        <v>117</v>
      </c>
      <c r="G10" s="9" t="s">
        <v>116</v>
      </c>
      <c r="H10" s="8"/>
      <c r="I10" s="32">
        <v>69970</v>
      </c>
      <c r="J10" s="32">
        <v>69970</v>
      </c>
      <c r="K10" s="99">
        <v>15.6</v>
      </c>
      <c r="L10" s="43"/>
    </row>
    <row r="11" spans="1:16" ht="51" customHeight="1" x14ac:dyDescent="0.2">
      <c r="A11" s="83">
        <v>7</v>
      </c>
      <c r="B11" s="56" t="s">
        <v>49</v>
      </c>
      <c r="C11" s="8">
        <v>1</v>
      </c>
      <c r="D11" s="49" t="s">
        <v>48</v>
      </c>
      <c r="E11" s="10" t="str">
        <f>$E$26</f>
        <v>Sud</v>
      </c>
      <c r="F11" s="62" t="s">
        <v>47</v>
      </c>
      <c r="G11" s="9" t="s">
        <v>7</v>
      </c>
      <c r="H11" s="8"/>
      <c r="I11" s="32">
        <v>63216.33</v>
      </c>
      <c r="J11" s="32">
        <v>62516.33</v>
      </c>
      <c r="K11" s="99">
        <v>13.6</v>
      </c>
      <c r="L11" s="43"/>
    </row>
    <row r="12" spans="1:16" ht="51.75" customHeight="1" x14ac:dyDescent="0.2">
      <c r="A12" s="83">
        <v>10</v>
      </c>
      <c r="B12" s="56" t="s">
        <v>62</v>
      </c>
      <c r="C12" s="8">
        <v>1</v>
      </c>
      <c r="D12" s="49" t="s">
        <v>61</v>
      </c>
      <c r="E12" s="10" t="s">
        <v>1</v>
      </c>
      <c r="F12" s="63" t="s">
        <v>57</v>
      </c>
      <c r="G12" s="9" t="s">
        <v>60</v>
      </c>
      <c r="H12" s="8"/>
      <c r="I12" s="32">
        <v>20213.82</v>
      </c>
      <c r="J12" s="32">
        <v>20035.991999999998</v>
      </c>
      <c r="K12" s="99">
        <v>13</v>
      </c>
      <c r="L12" s="30"/>
    </row>
    <row r="13" spans="1:16" s="119" customFormat="1" ht="67.5" customHeight="1" x14ac:dyDescent="0.2">
      <c r="A13" s="84">
        <v>5</v>
      </c>
      <c r="B13" s="57" t="s">
        <v>179</v>
      </c>
      <c r="C13" s="13">
        <v>1</v>
      </c>
      <c r="D13" s="167" t="s">
        <v>149</v>
      </c>
      <c r="E13" s="113" t="s">
        <v>1</v>
      </c>
      <c r="F13" s="161" t="s">
        <v>147</v>
      </c>
      <c r="G13" s="170" t="s">
        <v>150</v>
      </c>
      <c r="H13" s="13"/>
      <c r="I13" s="171">
        <v>65317.440000000002</v>
      </c>
      <c r="J13" s="171">
        <v>64795.411</v>
      </c>
      <c r="K13" s="172">
        <v>9</v>
      </c>
      <c r="L13" s="173"/>
      <c r="M13" s="149"/>
      <c r="N13" s="150"/>
      <c r="O13" s="150"/>
      <c r="P13" s="151"/>
    </row>
    <row r="14" spans="1:16" ht="21.75" customHeight="1" x14ac:dyDescent="0.2">
      <c r="A14" s="84"/>
      <c r="B14" s="16" t="s">
        <v>133</v>
      </c>
      <c r="C14" s="8"/>
      <c r="D14" s="47"/>
      <c r="E14" s="18"/>
      <c r="F14" s="65"/>
      <c r="G14" s="9"/>
      <c r="H14" s="8"/>
      <c r="I14" s="40">
        <f>SUM(I4:I13)</f>
        <v>563651.10900000005</v>
      </c>
      <c r="J14" s="41">
        <f>SUM(J4:J13)</f>
        <v>508942.01300000009</v>
      </c>
      <c r="K14" s="99"/>
      <c r="L14" s="43"/>
    </row>
    <row r="15" spans="1:16" ht="27.75" customHeight="1" x14ac:dyDescent="0.2">
      <c r="A15" s="84"/>
      <c r="B15" s="201" t="s">
        <v>128</v>
      </c>
      <c r="C15" s="202"/>
      <c r="D15" s="202"/>
      <c r="E15" s="202"/>
      <c r="F15" s="202"/>
      <c r="G15" s="202"/>
      <c r="H15" s="202"/>
      <c r="I15" s="202"/>
      <c r="J15" s="202"/>
      <c r="K15" s="99"/>
      <c r="L15" s="43"/>
    </row>
    <row r="16" spans="1:16" ht="75" customHeight="1" x14ac:dyDescent="0.25">
      <c r="A16" s="80">
        <v>13</v>
      </c>
      <c r="B16" s="55" t="s">
        <v>171</v>
      </c>
      <c r="C16" s="5">
        <v>2</v>
      </c>
      <c r="D16" s="50" t="s">
        <v>30</v>
      </c>
      <c r="E16" s="25" t="str">
        <f>$E$26</f>
        <v>Sud</v>
      </c>
      <c r="F16" s="67" t="s">
        <v>29</v>
      </c>
      <c r="G16" s="2" t="s">
        <v>28</v>
      </c>
      <c r="H16" s="25"/>
      <c r="I16" s="34">
        <v>32667.599999999999</v>
      </c>
      <c r="J16" s="34">
        <v>29126.191999999999</v>
      </c>
      <c r="K16" s="99">
        <v>25</v>
      </c>
      <c r="L16" s="43"/>
    </row>
    <row r="17" spans="1:16" s="119" customFormat="1" ht="50.25" customHeight="1" x14ac:dyDescent="0.25">
      <c r="A17" s="82">
        <v>16</v>
      </c>
      <c r="B17" s="180" t="s">
        <v>172</v>
      </c>
      <c r="C17" s="196">
        <v>2</v>
      </c>
      <c r="D17" s="192" t="s">
        <v>166</v>
      </c>
      <c r="E17" s="137" t="s">
        <v>1</v>
      </c>
      <c r="F17" s="163" t="s">
        <v>136</v>
      </c>
      <c r="G17" s="153" t="s">
        <v>7</v>
      </c>
      <c r="H17" s="156"/>
      <c r="I17" s="106">
        <v>64279.03</v>
      </c>
      <c r="J17" s="106">
        <v>40000</v>
      </c>
      <c r="K17" s="157">
        <v>25</v>
      </c>
      <c r="L17" s="158"/>
      <c r="M17" s="159"/>
      <c r="N17" s="159"/>
      <c r="O17" s="159"/>
      <c r="P17" s="159"/>
    </row>
    <row r="18" spans="1:16" ht="70.5" customHeight="1" x14ac:dyDescent="0.2">
      <c r="A18" s="80">
        <v>14</v>
      </c>
      <c r="B18" s="56" t="s">
        <v>180</v>
      </c>
      <c r="C18" s="8">
        <v>2</v>
      </c>
      <c r="D18" s="47" t="s">
        <v>83</v>
      </c>
      <c r="E18" s="10" t="s">
        <v>1</v>
      </c>
      <c r="F18" s="66" t="s">
        <v>77</v>
      </c>
      <c r="G18" s="9" t="s">
        <v>82</v>
      </c>
      <c r="H18" s="8"/>
      <c r="I18" s="34">
        <v>15333.13</v>
      </c>
      <c r="J18" s="34">
        <v>15183.64</v>
      </c>
      <c r="K18" s="99">
        <v>24.8</v>
      </c>
      <c r="L18" s="43"/>
    </row>
    <row r="19" spans="1:16" s="119" customFormat="1" ht="77.25" customHeight="1" x14ac:dyDescent="0.2">
      <c r="A19" s="82">
        <v>18</v>
      </c>
      <c r="B19" s="57" t="s">
        <v>173</v>
      </c>
      <c r="C19" s="13">
        <v>2</v>
      </c>
      <c r="D19" s="184" t="s">
        <v>63</v>
      </c>
      <c r="E19" s="113" t="s">
        <v>1</v>
      </c>
      <c r="F19" s="63" t="s">
        <v>163</v>
      </c>
      <c r="G19" s="11" t="s">
        <v>164</v>
      </c>
      <c r="H19" s="13"/>
      <c r="I19" s="106">
        <v>31959.48</v>
      </c>
      <c r="J19" s="106">
        <v>8000</v>
      </c>
      <c r="K19" s="157">
        <v>24</v>
      </c>
      <c r="L19" s="156" t="s">
        <v>162</v>
      </c>
      <c r="M19" s="159"/>
      <c r="N19" s="159"/>
      <c r="O19" s="159"/>
      <c r="P19" s="159"/>
    </row>
    <row r="20" spans="1:16" s="119" customFormat="1" ht="78.75" x14ac:dyDescent="0.2">
      <c r="A20" s="80">
        <v>15</v>
      </c>
      <c r="B20" s="57" t="s">
        <v>170</v>
      </c>
      <c r="C20" s="194">
        <v>2</v>
      </c>
      <c r="D20" s="189" t="s">
        <v>81</v>
      </c>
      <c r="E20" s="123" t="s">
        <v>1</v>
      </c>
      <c r="F20" s="166" t="s">
        <v>77</v>
      </c>
      <c r="G20" s="195" t="s">
        <v>80</v>
      </c>
      <c r="H20" s="18"/>
      <c r="I20" s="106">
        <v>10161.11</v>
      </c>
      <c r="J20" s="106">
        <v>9938.7900000000009</v>
      </c>
      <c r="K20" s="157">
        <v>22.6</v>
      </c>
      <c r="L20" s="158"/>
      <c r="M20" s="159"/>
      <c r="N20" s="159"/>
      <c r="O20" s="159"/>
      <c r="P20" s="159"/>
    </row>
    <row r="21" spans="1:16" ht="64.5" customHeight="1" x14ac:dyDescent="0.2">
      <c r="A21" s="81">
        <v>20</v>
      </c>
      <c r="B21" s="56" t="s">
        <v>112</v>
      </c>
      <c r="C21" s="8">
        <v>2</v>
      </c>
      <c r="D21" s="49" t="s">
        <v>111</v>
      </c>
      <c r="E21" s="10" t="s">
        <v>1</v>
      </c>
      <c r="F21" s="66" t="s">
        <v>110</v>
      </c>
      <c r="G21" s="9" t="s">
        <v>109</v>
      </c>
      <c r="H21" s="8"/>
      <c r="I21" s="34">
        <v>25128.92</v>
      </c>
      <c r="J21" s="34">
        <v>24910</v>
      </c>
      <c r="K21" s="99">
        <v>22.4</v>
      </c>
      <c r="L21" s="43"/>
    </row>
    <row r="22" spans="1:16" ht="64.5" customHeight="1" x14ac:dyDescent="0.2">
      <c r="A22" s="81">
        <v>12</v>
      </c>
      <c r="B22" s="56" t="s">
        <v>94</v>
      </c>
      <c r="C22" s="8">
        <v>2</v>
      </c>
      <c r="D22" s="49" t="s">
        <v>93</v>
      </c>
      <c r="E22" s="10" t="s">
        <v>1</v>
      </c>
      <c r="F22" s="66" t="s">
        <v>92</v>
      </c>
      <c r="G22" s="9" t="s">
        <v>91</v>
      </c>
      <c r="H22" s="8"/>
      <c r="I22" s="34">
        <v>36250</v>
      </c>
      <c r="J22" s="34">
        <v>36000</v>
      </c>
      <c r="K22" s="99">
        <v>17.600000000000001</v>
      </c>
      <c r="L22" s="43"/>
    </row>
    <row r="23" spans="1:16" s="119" customFormat="1" ht="96.75" customHeight="1" x14ac:dyDescent="0.25">
      <c r="A23" s="82">
        <v>24</v>
      </c>
      <c r="B23" s="180" t="s">
        <v>177</v>
      </c>
      <c r="C23" s="181">
        <v>2</v>
      </c>
      <c r="D23" s="182" t="s">
        <v>22</v>
      </c>
      <c r="E23" s="132" t="str">
        <f>$E$26</f>
        <v>Sud</v>
      </c>
      <c r="F23" s="162" t="s">
        <v>21</v>
      </c>
      <c r="G23" s="183" t="s">
        <v>20</v>
      </c>
      <c r="H23" s="156"/>
      <c r="I23" s="106">
        <v>11655.67</v>
      </c>
      <c r="J23" s="106">
        <v>8717.76</v>
      </c>
      <c r="K23" s="157">
        <v>17.399999999999999</v>
      </c>
      <c r="L23" s="158" t="s">
        <v>162</v>
      </c>
      <c r="M23" s="159"/>
      <c r="N23" s="159"/>
      <c r="O23" s="159"/>
      <c r="P23" s="159"/>
    </row>
    <row r="24" spans="1:16" ht="60" customHeight="1" x14ac:dyDescent="0.2">
      <c r="A24" s="81">
        <v>21</v>
      </c>
      <c r="B24" s="56" t="s">
        <v>53</v>
      </c>
      <c r="C24" s="8">
        <v>2</v>
      </c>
      <c r="D24" s="49" t="s">
        <v>52</v>
      </c>
      <c r="E24" s="10" t="str">
        <f>$E$26</f>
        <v>Sud</v>
      </c>
      <c r="F24" s="64" t="s">
        <v>51</v>
      </c>
      <c r="G24" s="11" t="s">
        <v>50</v>
      </c>
      <c r="H24" s="8"/>
      <c r="I24" s="34">
        <v>69447.740000000005</v>
      </c>
      <c r="J24" s="34">
        <v>40000</v>
      </c>
      <c r="K24" s="99">
        <v>14.2</v>
      </c>
      <c r="L24" s="43" t="s">
        <v>162</v>
      </c>
    </row>
    <row r="25" spans="1:16" ht="61.5" customHeight="1" x14ac:dyDescent="0.2">
      <c r="A25" s="82">
        <v>23</v>
      </c>
      <c r="B25" s="57" t="s">
        <v>87</v>
      </c>
      <c r="C25" s="8">
        <v>2</v>
      </c>
      <c r="D25" s="49" t="s">
        <v>86</v>
      </c>
      <c r="E25" s="10" t="s">
        <v>1</v>
      </c>
      <c r="F25" s="60" t="s">
        <v>85</v>
      </c>
      <c r="G25" s="9" t="s">
        <v>84</v>
      </c>
      <c r="H25" s="8"/>
      <c r="I25" s="95">
        <v>24810</v>
      </c>
      <c r="J25" s="95">
        <v>24810</v>
      </c>
      <c r="K25" s="99">
        <v>14.2</v>
      </c>
      <c r="L25" s="43"/>
    </row>
    <row r="26" spans="1:16" ht="75" customHeight="1" x14ac:dyDescent="0.2">
      <c r="A26" s="82">
        <v>26</v>
      </c>
      <c r="B26" s="56" t="s">
        <v>143</v>
      </c>
      <c r="C26" s="8">
        <v>2</v>
      </c>
      <c r="D26" s="47" t="s">
        <v>144</v>
      </c>
      <c r="E26" s="10" t="s">
        <v>1</v>
      </c>
      <c r="F26" s="66" t="s">
        <v>159</v>
      </c>
      <c r="G26" s="9" t="s">
        <v>109</v>
      </c>
      <c r="H26" s="31"/>
      <c r="I26" s="34">
        <v>35550</v>
      </c>
      <c r="J26" s="34">
        <v>35300</v>
      </c>
      <c r="K26" s="99">
        <v>13.6</v>
      </c>
      <c r="L26" s="43"/>
    </row>
    <row r="27" spans="1:16" ht="73.5" customHeight="1" x14ac:dyDescent="0.2">
      <c r="A27" s="82">
        <v>27</v>
      </c>
      <c r="B27" s="56" t="s">
        <v>145</v>
      </c>
      <c r="C27" s="8">
        <v>2</v>
      </c>
      <c r="D27" s="47" t="s">
        <v>146</v>
      </c>
      <c r="E27" s="29"/>
      <c r="F27" s="64" t="s">
        <v>147</v>
      </c>
      <c r="G27" s="9" t="s">
        <v>148</v>
      </c>
      <c r="H27" s="101"/>
      <c r="I27" s="34">
        <v>67239.350000000006</v>
      </c>
      <c r="J27" s="34">
        <v>40000</v>
      </c>
      <c r="K27" s="99">
        <v>13</v>
      </c>
      <c r="L27" s="43"/>
    </row>
    <row r="28" spans="1:16" ht="59.25" customHeight="1" x14ac:dyDescent="0.2">
      <c r="A28" s="82">
        <v>25</v>
      </c>
      <c r="B28" s="56" t="s">
        <v>139</v>
      </c>
      <c r="C28" s="8">
        <v>2</v>
      </c>
      <c r="D28" s="47" t="s">
        <v>140</v>
      </c>
      <c r="E28" s="10" t="s">
        <v>1</v>
      </c>
      <c r="F28" s="63" t="s">
        <v>141</v>
      </c>
      <c r="G28" s="9" t="s">
        <v>142</v>
      </c>
      <c r="H28" s="8"/>
      <c r="I28" s="34">
        <v>38295.864000000001</v>
      </c>
      <c r="J28" s="34">
        <v>38185.300000000003</v>
      </c>
      <c r="K28" s="99">
        <v>12.6</v>
      </c>
      <c r="L28" s="43"/>
    </row>
    <row r="29" spans="1:16" ht="74.25" customHeight="1" x14ac:dyDescent="0.2">
      <c r="A29" s="80">
        <v>11</v>
      </c>
      <c r="B29" s="56" t="s">
        <v>46</v>
      </c>
      <c r="C29" s="8">
        <v>2</v>
      </c>
      <c r="D29" s="47" t="s">
        <v>45</v>
      </c>
      <c r="E29" s="10" t="str">
        <f>$E$26</f>
        <v>Sud</v>
      </c>
      <c r="F29" s="66" t="s">
        <v>41</v>
      </c>
      <c r="G29" s="9" t="s">
        <v>44</v>
      </c>
      <c r="H29" s="8"/>
      <c r="I29" s="34">
        <v>33674</v>
      </c>
      <c r="J29" s="34">
        <v>33450</v>
      </c>
      <c r="K29" s="99">
        <v>11.2</v>
      </c>
      <c r="L29" s="43"/>
    </row>
    <row r="30" spans="1:16" ht="68.25" customHeight="1" x14ac:dyDescent="0.2">
      <c r="A30" s="92">
        <v>17</v>
      </c>
      <c r="B30" s="58" t="s">
        <v>97</v>
      </c>
      <c r="C30" s="12">
        <v>2</v>
      </c>
      <c r="D30" s="49" t="s">
        <v>96</v>
      </c>
      <c r="E30" s="10" t="s">
        <v>1</v>
      </c>
      <c r="F30" s="66" t="s">
        <v>92</v>
      </c>
      <c r="G30" s="9" t="s">
        <v>95</v>
      </c>
      <c r="H30" s="8"/>
      <c r="I30" s="106">
        <v>33674</v>
      </c>
      <c r="J30" s="106">
        <v>33450</v>
      </c>
      <c r="K30" s="99">
        <v>11.2</v>
      </c>
      <c r="L30" s="43"/>
    </row>
    <row r="31" spans="1:16" ht="46.5" customHeight="1" x14ac:dyDescent="0.2">
      <c r="A31" s="91">
        <v>22</v>
      </c>
      <c r="B31" s="56" t="s">
        <v>138</v>
      </c>
      <c r="C31" s="8">
        <v>2</v>
      </c>
      <c r="D31" s="47" t="s">
        <v>104</v>
      </c>
      <c r="E31" s="10" t="s">
        <v>1</v>
      </c>
      <c r="F31" s="68" t="s">
        <v>103</v>
      </c>
      <c r="G31" s="9" t="s">
        <v>102</v>
      </c>
      <c r="H31" s="8"/>
      <c r="I31" s="34">
        <v>12230.79</v>
      </c>
      <c r="J31" s="34">
        <v>11230.79</v>
      </c>
      <c r="K31" s="99">
        <v>10</v>
      </c>
      <c r="L31" s="43"/>
    </row>
    <row r="32" spans="1:16" ht="65.25" customHeight="1" x14ac:dyDescent="0.2">
      <c r="A32" s="91">
        <v>19</v>
      </c>
      <c r="B32" s="56" t="s">
        <v>181</v>
      </c>
      <c r="C32" s="8">
        <v>2</v>
      </c>
      <c r="D32" s="49" t="s">
        <v>56</v>
      </c>
      <c r="E32" s="100" t="s">
        <v>1</v>
      </c>
      <c r="F32" s="63" t="s">
        <v>55</v>
      </c>
      <c r="G32" s="9" t="s">
        <v>54</v>
      </c>
      <c r="H32" s="102"/>
      <c r="I32" s="34">
        <v>93237</v>
      </c>
      <c r="J32" s="34">
        <v>40000</v>
      </c>
      <c r="K32" s="99">
        <v>3</v>
      </c>
      <c r="L32" s="43"/>
    </row>
    <row r="33" spans="1:17" ht="23.25" customHeight="1" x14ac:dyDescent="0.2">
      <c r="A33" s="84"/>
      <c r="B33" s="22" t="s">
        <v>133</v>
      </c>
      <c r="C33" s="26"/>
      <c r="D33" s="51"/>
      <c r="E33" s="26"/>
      <c r="F33" s="69"/>
      <c r="G33" s="4"/>
      <c r="H33" s="4"/>
      <c r="I33" s="35">
        <f>SUM(I16:I32)</f>
        <v>635593.68400000012</v>
      </c>
      <c r="J33" s="36">
        <f>SUM(J16:J32)</f>
        <v>468302.47199999995</v>
      </c>
      <c r="K33" s="99"/>
      <c r="L33" s="43"/>
    </row>
    <row r="34" spans="1:17" ht="22.5" customHeight="1" x14ac:dyDescent="0.2">
      <c r="A34" s="92"/>
      <c r="B34" s="197" t="s">
        <v>129</v>
      </c>
      <c r="C34" s="200"/>
      <c r="D34" s="200"/>
      <c r="E34" s="200"/>
      <c r="F34" s="200"/>
      <c r="G34" s="200"/>
      <c r="H34" s="200"/>
      <c r="I34" s="200"/>
      <c r="J34" s="200"/>
      <c r="K34" s="99"/>
      <c r="L34" s="43"/>
    </row>
    <row r="35" spans="1:17" ht="45.75" customHeight="1" x14ac:dyDescent="0.2">
      <c r="A35" s="81">
        <v>28</v>
      </c>
      <c r="B35" s="56" t="s">
        <v>39</v>
      </c>
      <c r="C35" s="8">
        <v>3</v>
      </c>
      <c r="D35" s="49" t="s">
        <v>38</v>
      </c>
      <c r="E35" s="10" t="str">
        <f>$E$26</f>
        <v>Sud</v>
      </c>
      <c r="F35" s="70" t="s">
        <v>23</v>
      </c>
      <c r="G35" s="9" t="s">
        <v>37</v>
      </c>
      <c r="H35" s="8"/>
      <c r="I35" s="32">
        <v>43964.97</v>
      </c>
      <c r="J35" s="32">
        <v>43592.97</v>
      </c>
      <c r="K35" s="99">
        <v>26</v>
      </c>
      <c r="L35" s="43"/>
    </row>
    <row r="36" spans="1:17" ht="54" customHeight="1" x14ac:dyDescent="0.2">
      <c r="A36" s="82">
        <v>30</v>
      </c>
      <c r="B36" s="56" t="s">
        <v>68</v>
      </c>
      <c r="C36" s="12">
        <v>3</v>
      </c>
      <c r="D36" s="47" t="s">
        <v>67</v>
      </c>
      <c r="E36" s="10" t="s">
        <v>1</v>
      </c>
      <c r="F36" s="63" t="s">
        <v>57</v>
      </c>
      <c r="G36" s="9" t="s">
        <v>66</v>
      </c>
      <c r="H36" s="8"/>
      <c r="I36" s="32">
        <v>33639.19</v>
      </c>
      <c r="J36" s="32">
        <v>33621.49</v>
      </c>
      <c r="K36" s="99">
        <v>26</v>
      </c>
      <c r="L36" s="43"/>
    </row>
    <row r="37" spans="1:17" ht="57" customHeight="1" x14ac:dyDescent="0.2">
      <c r="A37" s="80">
        <v>29</v>
      </c>
      <c r="B37" s="56" t="s">
        <v>90</v>
      </c>
      <c r="C37" s="8">
        <v>3</v>
      </c>
      <c r="D37" s="49" t="s">
        <v>89</v>
      </c>
      <c r="E37" s="10" t="s">
        <v>1</v>
      </c>
      <c r="F37" s="71" t="s">
        <v>19</v>
      </c>
      <c r="G37" s="9" t="s">
        <v>88</v>
      </c>
      <c r="H37" s="8"/>
      <c r="I37" s="32">
        <v>14900</v>
      </c>
      <c r="J37" s="32">
        <v>14900</v>
      </c>
      <c r="K37" s="99">
        <v>20.399999999999999</v>
      </c>
      <c r="L37" s="43"/>
    </row>
    <row r="38" spans="1:17" ht="45.75" customHeight="1" x14ac:dyDescent="0.25">
      <c r="A38" s="82">
        <v>32</v>
      </c>
      <c r="B38" s="55" t="s">
        <v>137</v>
      </c>
      <c r="C38" s="7">
        <v>3</v>
      </c>
      <c r="D38" s="89" t="s">
        <v>18</v>
      </c>
      <c r="E38" s="7" t="s">
        <v>1</v>
      </c>
      <c r="F38" s="67" t="s">
        <v>17</v>
      </c>
      <c r="G38" s="2" t="s">
        <v>16</v>
      </c>
      <c r="H38" s="25"/>
      <c r="I38" s="32">
        <v>20099</v>
      </c>
      <c r="J38" s="32">
        <v>19450</v>
      </c>
      <c r="K38" s="99">
        <v>18</v>
      </c>
      <c r="L38" s="43"/>
    </row>
    <row r="39" spans="1:17" ht="49.5" customHeight="1" x14ac:dyDescent="0.2">
      <c r="A39" s="82">
        <v>33</v>
      </c>
      <c r="B39" s="56" t="s">
        <v>43</v>
      </c>
      <c r="C39" s="8">
        <v>3</v>
      </c>
      <c r="D39" s="47" t="s">
        <v>42</v>
      </c>
      <c r="E39" s="10" t="str">
        <f>$E$26</f>
        <v>Sud</v>
      </c>
      <c r="F39" s="66" t="s">
        <v>41</v>
      </c>
      <c r="G39" s="9" t="s">
        <v>40</v>
      </c>
      <c r="H39" s="8"/>
      <c r="I39" s="32">
        <v>10332</v>
      </c>
      <c r="J39" s="32">
        <v>10250</v>
      </c>
      <c r="K39" s="99">
        <v>17.8</v>
      </c>
      <c r="L39" s="43"/>
    </row>
    <row r="40" spans="1:17" ht="55.5" customHeight="1" x14ac:dyDescent="0.25">
      <c r="A40" s="81">
        <v>31</v>
      </c>
      <c r="B40" s="55" t="s">
        <v>6</v>
      </c>
      <c r="C40" s="2">
        <v>3</v>
      </c>
      <c r="D40" s="48" t="s">
        <v>5</v>
      </c>
      <c r="E40" s="7" t="s">
        <v>1</v>
      </c>
      <c r="F40" s="61" t="s">
        <v>0</v>
      </c>
      <c r="G40" s="2" t="s">
        <v>4</v>
      </c>
      <c r="H40" s="25"/>
      <c r="I40" s="32">
        <v>17469.564999999999</v>
      </c>
      <c r="J40" s="32">
        <v>15722.608</v>
      </c>
      <c r="K40" s="99">
        <v>14.2</v>
      </c>
      <c r="L40" s="43"/>
    </row>
    <row r="41" spans="1:17" ht="28.5" customHeight="1" x14ac:dyDescent="0.25">
      <c r="A41" s="83"/>
      <c r="B41" s="55" t="s">
        <v>133</v>
      </c>
      <c r="C41" s="27"/>
      <c r="D41" s="48"/>
      <c r="E41" s="28"/>
      <c r="F41" s="164"/>
      <c r="G41" s="2"/>
      <c r="H41" s="29"/>
      <c r="I41" s="42">
        <f>SUM(I35:I40)</f>
        <v>140404.72500000001</v>
      </c>
      <c r="J41" s="42">
        <f>SUM(J35:J40)</f>
        <v>137537.068</v>
      </c>
      <c r="K41" s="99"/>
      <c r="L41" s="43"/>
    </row>
    <row r="42" spans="1:17" ht="28.5" customHeight="1" x14ac:dyDescent="0.2">
      <c r="A42" s="92"/>
      <c r="B42" s="203" t="s">
        <v>130</v>
      </c>
      <c r="C42" s="204"/>
      <c r="D42" s="204"/>
      <c r="E42" s="204"/>
      <c r="F42" s="204"/>
      <c r="G42" s="204"/>
      <c r="H42" s="204"/>
      <c r="I42" s="204"/>
      <c r="J42" s="204"/>
      <c r="K42" s="99"/>
      <c r="L42" s="43"/>
    </row>
    <row r="43" spans="1:17" s="119" customFormat="1" ht="51" customHeight="1" x14ac:dyDescent="0.25">
      <c r="A43" s="83">
        <v>34</v>
      </c>
      <c r="B43" s="180" t="s">
        <v>174</v>
      </c>
      <c r="C43" s="196">
        <v>4</v>
      </c>
      <c r="D43" s="192" t="s">
        <v>175</v>
      </c>
      <c r="E43" s="137" t="s">
        <v>1</v>
      </c>
      <c r="F43" s="163" t="s">
        <v>15</v>
      </c>
      <c r="G43" s="153" t="s">
        <v>14</v>
      </c>
      <c r="H43" s="156"/>
      <c r="I43" s="168">
        <v>17909.254000000001</v>
      </c>
      <c r="J43" s="168">
        <v>16692.738000000001</v>
      </c>
      <c r="K43" s="157">
        <v>30.8</v>
      </c>
      <c r="L43" s="158" t="s">
        <v>162</v>
      </c>
      <c r="M43" s="159"/>
      <c r="N43" s="159"/>
      <c r="O43" s="159"/>
      <c r="P43" s="159"/>
      <c r="Q43" s="159"/>
    </row>
    <row r="44" spans="1:17" ht="60.75" customHeight="1" x14ac:dyDescent="0.2">
      <c r="A44" s="82">
        <v>35</v>
      </c>
      <c r="B44" s="56" t="s">
        <v>36</v>
      </c>
      <c r="C44" s="8">
        <v>4</v>
      </c>
      <c r="D44" s="47" t="s">
        <v>35</v>
      </c>
      <c r="E44" s="10" t="str">
        <f>$E$26</f>
        <v>Sud</v>
      </c>
      <c r="F44" s="165" t="s">
        <v>23</v>
      </c>
      <c r="G44" s="9" t="s">
        <v>11</v>
      </c>
      <c r="H44" s="8"/>
      <c r="I44" s="37">
        <v>20861.689999999999</v>
      </c>
      <c r="J44" s="37">
        <v>20000</v>
      </c>
      <c r="K44" s="99">
        <v>29</v>
      </c>
      <c r="L44" s="43"/>
    </row>
    <row r="45" spans="1:17" ht="47.25" customHeight="1" x14ac:dyDescent="0.25">
      <c r="A45" s="93">
        <v>36</v>
      </c>
      <c r="B45" s="55" t="s">
        <v>10</v>
      </c>
      <c r="C45" s="7">
        <v>4</v>
      </c>
      <c r="D45" s="48" t="s">
        <v>176</v>
      </c>
      <c r="E45" s="3" t="s">
        <v>1</v>
      </c>
      <c r="F45" s="72" t="s">
        <v>8</v>
      </c>
      <c r="G45" s="2" t="s">
        <v>9</v>
      </c>
      <c r="H45" s="25"/>
      <c r="I45" s="37">
        <v>13245.734</v>
      </c>
      <c r="J45" s="37">
        <v>11451.484</v>
      </c>
      <c r="K45" s="99">
        <v>17.2</v>
      </c>
      <c r="L45" s="43"/>
    </row>
    <row r="46" spans="1:17" ht="36" customHeight="1" x14ac:dyDescent="0.2">
      <c r="A46" s="83">
        <v>38</v>
      </c>
      <c r="B46" s="59" t="s">
        <v>34</v>
      </c>
      <c r="C46" s="4">
        <v>4</v>
      </c>
      <c r="D46" s="51" t="s">
        <v>33</v>
      </c>
      <c r="E46" s="4" t="str">
        <f>$E$26</f>
        <v>Sud</v>
      </c>
      <c r="F46" s="73" t="s">
        <v>31</v>
      </c>
      <c r="G46" s="4" t="s">
        <v>32</v>
      </c>
      <c r="H46" s="26"/>
      <c r="I46" s="37">
        <v>17043.78</v>
      </c>
      <c r="J46" s="37">
        <v>16965.78</v>
      </c>
      <c r="K46" s="99">
        <v>16</v>
      </c>
      <c r="L46" s="43"/>
    </row>
    <row r="47" spans="1:17" ht="40.5" customHeight="1" x14ac:dyDescent="0.2">
      <c r="A47" s="88">
        <v>37</v>
      </c>
      <c r="B47" s="56" t="s">
        <v>79</v>
      </c>
      <c r="C47" s="13">
        <v>4</v>
      </c>
      <c r="D47" s="47" t="s">
        <v>78</v>
      </c>
      <c r="E47" s="10" t="s">
        <v>1</v>
      </c>
      <c r="F47" s="66" t="s">
        <v>77</v>
      </c>
      <c r="G47" s="9" t="s">
        <v>76</v>
      </c>
      <c r="H47" s="8"/>
      <c r="I47" s="37">
        <v>15000</v>
      </c>
      <c r="J47" s="37">
        <v>15000</v>
      </c>
      <c r="K47" s="99">
        <v>13</v>
      </c>
      <c r="L47" s="43"/>
    </row>
    <row r="48" spans="1:17" ht="24.75" customHeight="1" x14ac:dyDescent="0.25">
      <c r="A48" s="84"/>
      <c r="B48" s="17" t="s">
        <v>133</v>
      </c>
      <c r="C48" s="6"/>
      <c r="D48" s="50"/>
      <c r="E48" s="29"/>
      <c r="F48" s="74"/>
      <c r="G48" s="4"/>
      <c r="H48" s="29"/>
      <c r="I48" s="36">
        <f>SUM(I43:I47)</f>
        <v>84060.457999999999</v>
      </c>
      <c r="J48" s="36">
        <f>SUM(J43:J47)</f>
        <v>80110.001999999993</v>
      </c>
      <c r="K48" s="99"/>
      <c r="L48" s="43"/>
    </row>
    <row r="49" spans="1:17" ht="23.25" customHeight="1" x14ac:dyDescent="0.2">
      <c r="A49" s="92"/>
      <c r="B49" s="197" t="s">
        <v>131</v>
      </c>
      <c r="C49" s="198"/>
      <c r="D49" s="198"/>
      <c r="E49" s="198"/>
      <c r="F49" s="198"/>
      <c r="G49" s="198"/>
      <c r="H49" s="198"/>
      <c r="I49" s="198"/>
      <c r="J49" s="198"/>
      <c r="K49" s="99"/>
      <c r="L49" s="43"/>
    </row>
    <row r="50" spans="1:17" ht="42" customHeight="1" x14ac:dyDescent="0.25">
      <c r="A50" s="82">
        <v>39</v>
      </c>
      <c r="B50" s="55" t="s">
        <v>27</v>
      </c>
      <c r="C50" s="5">
        <v>5</v>
      </c>
      <c r="D50" s="50" t="s">
        <v>26</v>
      </c>
      <c r="E50" s="25" t="str">
        <f>$E$26</f>
        <v>Sud</v>
      </c>
      <c r="F50" s="74" t="s">
        <v>25</v>
      </c>
      <c r="G50" s="2" t="s">
        <v>24</v>
      </c>
      <c r="H50" s="25"/>
      <c r="I50" s="37">
        <v>21311.553</v>
      </c>
      <c r="J50" s="37">
        <v>18619.553</v>
      </c>
      <c r="K50" s="99">
        <v>27.2</v>
      </c>
      <c r="L50" s="43"/>
      <c r="M50" s="104"/>
    </row>
    <row r="51" spans="1:17" s="119" customFormat="1" ht="45" customHeight="1" x14ac:dyDescent="0.25">
      <c r="A51" s="83">
        <v>40</v>
      </c>
      <c r="B51" s="180" t="s">
        <v>3</v>
      </c>
      <c r="C51" s="153">
        <v>5</v>
      </c>
      <c r="D51" s="192" t="s">
        <v>165</v>
      </c>
      <c r="E51" s="137" t="s">
        <v>1</v>
      </c>
      <c r="F51" s="61" t="s">
        <v>0</v>
      </c>
      <c r="G51" s="153" t="s">
        <v>2</v>
      </c>
      <c r="H51" s="156"/>
      <c r="I51" s="168">
        <v>5425.86</v>
      </c>
      <c r="J51" s="168">
        <v>5050.6360000000004</v>
      </c>
      <c r="K51" s="157">
        <v>24.6</v>
      </c>
      <c r="L51" s="158" t="s">
        <v>162</v>
      </c>
      <c r="M51" s="159"/>
      <c r="N51" s="159"/>
      <c r="O51" s="159"/>
      <c r="P51" s="159"/>
      <c r="Q51" s="159"/>
    </row>
    <row r="52" spans="1:17" s="119" customFormat="1" ht="52.5" customHeight="1" x14ac:dyDescent="0.2">
      <c r="A52" s="83">
        <v>41</v>
      </c>
      <c r="B52" s="57" t="s">
        <v>151</v>
      </c>
      <c r="C52" s="13">
        <v>5</v>
      </c>
      <c r="D52" s="167" t="s">
        <v>152</v>
      </c>
      <c r="E52" s="113" t="s">
        <v>1</v>
      </c>
      <c r="F52" s="161" t="s">
        <v>153</v>
      </c>
      <c r="G52" s="11" t="s">
        <v>154</v>
      </c>
      <c r="H52" s="13"/>
      <c r="I52" s="168">
        <v>9809.77</v>
      </c>
      <c r="J52" s="168">
        <v>9763.0059999999994</v>
      </c>
      <c r="K52" s="157">
        <v>24</v>
      </c>
      <c r="L52" s="158" t="s">
        <v>162</v>
      </c>
      <c r="M52" s="169"/>
      <c r="N52" s="159"/>
      <c r="O52" s="159"/>
      <c r="P52" s="159"/>
      <c r="Q52" s="159"/>
    </row>
    <row r="53" spans="1:17" ht="44.25" customHeight="1" x14ac:dyDescent="0.25">
      <c r="A53" s="83">
        <v>42</v>
      </c>
      <c r="B53" s="55" t="s">
        <v>13</v>
      </c>
      <c r="C53" s="7">
        <v>5</v>
      </c>
      <c r="D53" s="89" t="s">
        <v>12</v>
      </c>
      <c r="E53" s="90" t="s">
        <v>1</v>
      </c>
      <c r="F53" s="103" t="s">
        <v>11</v>
      </c>
      <c r="G53" s="2" t="s">
        <v>7</v>
      </c>
      <c r="H53" s="25"/>
      <c r="I53" s="37">
        <v>19374.23</v>
      </c>
      <c r="J53" s="37">
        <v>17400</v>
      </c>
      <c r="K53" s="99">
        <v>15.4</v>
      </c>
      <c r="L53" s="43"/>
    </row>
    <row r="54" spans="1:17" ht="47.25" customHeight="1" x14ac:dyDescent="0.2">
      <c r="A54" s="83">
        <v>43</v>
      </c>
      <c r="B54" s="56" t="s">
        <v>75</v>
      </c>
      <c r="C54" s="8">
        <v>5</v>
      </c>
      <c r="D54" s="47" t="s">
        <v>74</v>
      </c>
      <c r="E54" s="10" t="s">
        <v>1</v>
      </c>
      <c r="F54" s="62" t="s">
        <v>73</v>
      </c>
      <c r="G54" s="9" t="s">
        <v>72</v>
      </c>
      <c r="H54" s="8"/>
      <c r="I54" s="37">
        <v>22000</v>
      </c>
      <c r="J54" s="37">
        <v>21000</v>
      </c>
      <c r="K54" s="99">
        <v>10</v>
      </c>
      <c r="L54" s="43"/>
    </row>
    <row r="55" spans="1:17" ht="22.5" customHeight="1" x14ac:dyDescent="0.25">
      <c r="A55" s="94"/>
      <c r="B55" s="19" t="s">
        <v>133</v>
      </c>
      <c r="C55" s="29"/>
      <c r="D55" s="52"/>
      <c r="E55" s="29"/>
      <c r="F55" s="75"/>
      <c r="G55" s="29"/>
      <c r="H55" s="29"/>
      <c r="I55" s="38">
        <f>SUM(I50:I54)</f>
        <v>77921.413</v>
      </c>
      <c r="J55" s="38">
        <f>SUM(J50:J54)</f>
        <v>71833.195000000007</v>
      </c>
      <c r="K55" s="99"/>
      <c r="L55" s="43"/>
    </row>
    <row r="56" spans="1:17" ht="22.5" customHeight="1" x14ac:dyDescent="0.2">
      <c r="A56" s="92"/>
      <c r="B56" s="197" t="s">
        <v>132</v>
      </c>
      <c r="C56" s="198"/>
      <c r="D56" s="198"/>
      <c r="E56" s="198"/>
      <c r="F56" s="198"/>
      <c r="G56" s="198"/>
      <c r="H56" s="198"/>
      <c r="I56" s="198"/>
      <c r="J56" s="198"/>
      <c r="K56" s="99"/>
      <c r="L56" s="43"/>
    </row>
    <row r="57" spans="1:17" ht="57" customHeight="1" x14ac:dyDescent="0.2">
      <c r="A57" s="81">
        <v>44</v>
      </c>
      <c r="B57" s="56" t="s">
        <v>65</v>
      </c>
      <c r="C57" s="8">
        <v>6</v>
      </c>
      <c r="D57" s="47" t="s">
        <v>64</v>
      </c>
      <c r="E57" s="10" t="s">
        <v>1</v>
      </c>
      <c r="F57" s="63" t="s">
        <v>57</v>
      </c>
      <c r="G57" s="8" t="s">
        <v>7</v>
      </c>
      <c r="H57" s="8"/>
      <c r="I57" s="39">
        <v>15062.22</v>
      </c>
      <c r="J57" s="39">
        <v>14744.22</v>
      </c>
      <c r="K57" s="99">
        <v>20.399999999999999</v>
      </c>
      <c r="L57" s="43"/>
    </row>
    <row r="58" spans="1:17" ht="20.25" customHeight="1" x14ac:dyDescent="0.25">
      <c r="A58" s="83"/>
      <c r="B58" s="17" t="s">
        <v>133</v>
      </c>
      <c r="C58" s="20"/>
      <c r="D58" s="48"/>
      <c r="E58" s="17"/>
      <c r="F58" s="180"/>
      <c r="G58" s="21"/>
      <c r="H58" s="19"/>
      <c r="I58" s="33">
        <f>SUM(I57:I57)</f>
        <v>15062.22</v>
      </c>
      <c r="J58" s="33">
        <f>SUM(J57:J57)</f>
        <v>14744.22</v>
      </c>
      <c r="K58" s="99"/>
      <c r="L58" s="43"/>
    </row>
    <row r="59" spans="1:17" ht="33.75" customHeight="1" x14ac:dyDescent="0.25">
      <c r="A59" s="84"/>
      <c r="B59" s="87" t="s">
        <v>134</v>
      </c>
      <c r="C59" s="23"/>
      <c r="D59" s="53"/>
      <c r="E59" s="24"/>
      <c r="F59" s="193"/>
      <c r="G59" s="21"/>
      <c r="H59" s="19"/>
      <c r="I59" s="33">
        <f>I14+I33+I41+I48+I55+I58</f>
        <v>1516693.6090000002</v>
      </c>
      <c r="J59" s="33">
        <f>J14++J33+J41+J48+J55+J58</f>
        <v>1281468.9700000002</v>
      </c>
      <c r="K59" s="99"/>
      <c r="L59" s="43"/>
    </row>
    <row r="60" spans="1:17" x14ac:dyDescent="0.25">
      <c r="A60" s="86"/>
      <c r="I60"/>
      <c r="J60"/>
    </row>
    <row r="61" spans="1:17" x14ac:dyDescent="0.25">
      <c r="A61" s="86"/>
      <c r="I61"/>
      <c r="J61"/>
    </row>
    <row r="62" spans="1:17" x14ac:dyDescent="0.25">
      <c r="A62" s="86"/>
      <c r="I62"/>
      <c r="J62"/>
    </row>
    <row r="63" spans="1:17" x14ac:dyDescent="0.25">
      <c r="A63" s="86"/>
      <c r="I63"/>
      <c r="J63"/>
    </row>
    <row r="64" spans="1:17" x14ac:dyDescent="0.25">
      <c r="A64" s="86"/>
      <c r="I64"/>
      <c r="J64"/>
    </row>
    <row r="65" spans="1:10" x14ac:dyDescent="0.25">
      <c r="A65" s="86"/>
      <c r="I65"/>
      <c r="J65"/>
    </row>
    <row r="66" spans="1:10" x14ac:dyDescent="0.25">
      <c r="A66" s="86"/>
      <c r="I66"/>
      <c r="J66"/>
    </row>
    <row r="67" spans="1:10" x14ac:dyDescent="0.25">
      <c r="A67" s="86"/>
      <c r="I67"/>
      <c r="J67"/>
    </row>
    <row r="68" spans="1:10" x14ac:dyDescent="0.25">
      <c r="A68" s="86"/>
      <c r="I68"/>
      <c r="J68"/>
    </row>
    <row r="69" spans="1:10" x14ac:dyDescent="0.25">
      <c r="A69" s="86"/>
      <c r="I69"/>
      <c r="J69"/>
    </row>
    <row r="70" spans="1:10" x14ac:dyDescent="0.25">
      <c r="A70" s="86"/>
      <c r="I70"/>
      <c r="J70"/>
    </row>
    <row r="71" spans="1:10" x14ac:dyDescent="0.25">
      <c r="A71" s="86"/>
      <c r="I71"/>
      <c r="J71"/>
    </row>
    <row r="72" spans="1:10" x14ac:dyDescent="0.25">
      <c r="A72" s="86"/>
      <c r="I72"/>
      <c r="J72"/>
    </row>
    <row r="73" spans="1:10" x14ac:dyDescent="0.25">
      <c r="A73" s="86"/>
      <c r="I73"/>
      <c r="J73"/>
    </row>
    <row r="74" spans="1:10" x14ac:dyDescent="0.25">
      <c r="A74" s="86"/>
      <c r="I74"/>
      <c r="J74"/>
    </row>
    <row r="75" spans="1:10" x14ac:dyDescent="0.25">
      <c r="A75" s="86"/>
      <c r="I75"/>
      <c r="J75"/>
    </row>
    <row r="76" spans="1:10" x14ac:dyDescent="0.25">
      <c r="A76" s="86"/>
      <c r="I76"/>
      <c r="J76"/>
    </row>
    <row r="77" spans="1:10" x14ac:dyDescent="0.25">
      <c r="A77" s="86"/>
      <c r="I77"/>
      <c r="J77"/>
    </row>
    <row r="78" spans="1:10" x14ac:dyDescent="0.25">
      <c r="A78" s="86"/>
      <c r="I78"/>
      <c r="J78"/>
    </row>
    <row r="79" spans="1:10" x14ac:dyDescent="0.25">
      <c r="A79" s="86"/>
      <c r="I79"/>
      <c r="J79"/>
    </row>
  </sheetData>
  <mergeCells count="7">
    <mergeCell ref="B56:J56"/>
    <mergeCell ref="A1:J1"/>
    <mergeCell ref="B3:J3"/>
    <mergeCell ref="B15:J15"/>
    <mergeCell ref="B34:J34"/>
    <mergeCell ref="B42:J42"/>
    <mergeCell ref="B49:J49"/>
  </mergeCells>
  <pageMargins left="0.25" right="0.25" top="0.75" bottom="0.75" header="0.3" footer="0.3"/>
  <pageSetup paperSize="9" scale="66" fitToHeight="0" orientation="landscape" r:id="rId1"/>
  <headerFooter alignWithMargins="0">
    <oddFooter>&amp;CPagina &amp;P din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topLeftCell="A10" zoomScale="77" zoomScaleNormal="77" workbookViewId="0">
      <selection activeCell="B14" sqref="B14"/>
    </sheetView>
  </sheetViews>
  <sheetFormatPr defaultRowHeight="15.75" x14ac:dyDescent="0.25"/>
  <cols>
    <col min="1" max="1" width="10.85546875" style="85" customWidth="1"/>
    <col min="2" max="2" width="71.85546875" style="45" customWidth="1"/>
    <col min="3" max="3" width="7.7109375" hidden="1" customWidth="1"/>
    <col min="4" max="4" width="10" style="54" customWidth="1"/>
    <col min="5" max="5" width="7.85546875" hidden="1" customWidth="1"/>
    <col min="6" max="6" width="22.42578125" style="78" customWidth="1"/>
    <col min="7" max="7" width="42.28515625" customWidth="1"/>
    <col min="8" max="8" width="4.85546875" hidden="1" customWidth="1"/>
    <col min="9" max="9" width="17.5703125" style="1" customWidth="1"/>
    <col min="10" max="10" width="17.28515625" style="1" customWidth="1"/>
    <col min="11" max="11" width="17.42578125" style="96" customWidth="1"/>
    <col min="12" max="12" width="16.7109375" customWidth="1"/>
    <col min="254" max="254" width="4.42578125" customWidth="1"/>
    <col min="255" max="255" width="34.42578125" customWidth="1"/>
    <col min="256" max="256" width="11.7109375" customWidth="1"/>
    <col min="257" max="257" width="10" customWidth="1"/>
    <col min="258" max="258" width="12.28515625" customWidth="1"/>
    <col min="259" max="259" width="16.140625" customWidth="1"/>
    <col min="260" max="260" width="23.42578125" customWidth="1"/>
    <col min="261" max="261" width="12.28515625" customWidth="1"/>
    <col min="262" max="262" width="12.85546875" bestFit="1" customWidth="1"/>
    <col min="263" max="263" width="15.7109375" customWidth="1"/>
    <col min="510" max="510" width="4.42578125" customWidth="1"/>
    <col min="511" max="511" width="34.42578125" customWidth="1"/>
    <col min="512" max="512" width="11.7109375" customWidth="1"/>
    <col min="513" max="513" width="10" customWidth="1"/>
    <col min="514" max="514" width="12.28515625" customWidth="1"/>
    <col min="515" max="515" width="16.140625" customWidth="1"/>
    <col min="516" max="516" width="23.42578125" customWidth="1"/>
    <col min="517" max="517" width="12.28515625" customWidth="1"/>
    <col min="518" max="518" width="12.85546875" bestFit="1" customWidth="1"/>
    <col min="519" max="519" width="15.7109375" customWidth="1"/>
    <col min="766" max="766" width="4.42578125" customWidth="1"/>
    <col min="767" max="767" width="34.42578125" customWidth="1"/>
    <col min="768" max="768" width="11.7109375" customWidth="1"/>
    <col min="769" max="769" width="10" customWidth="1"/>
    <col min="770" max="770" width="12.28515625" customWidth="1"/>
    <col min="771" max="771" width="16.140625" customWidth="1"/>
    <col min="772" max="772" width="23.42578125" customWidth="1"/>
    <col min="773" max="773" width="12.28515625" customWidth="1"/>
    <col min="774" max="774" width="12.85546875" bestFit="1" customWidth="1"/>
    <col min="775" max="775" width="15.7109375" customWidth="1"/>
    <col min="1022" max="1022" width="4.42578125" customWidth="1"/>
    <col min="1023" max="1023" width="34.42578125" customWidth="1"/>
    <col min="1024" max="1024" width="11.7109375" customWidth="1"/>
    <col min="1025" max="1025" width="10" customWidth="1"/>
    <col min="1026" max="1026" width="12.28515625" customWidth="1"/>
    <col min="1027" max="1027" width="16.140625" customWidth="1"/>
    <col min="1028" max="1028" width="23.42578125" customWidth="1"/>
    <col min="1029" max="1029" width="12.28515625" customWidth="1"/>
    <col min="1030" max="1030" width="12.85546875" bestFit="1" customWidth="1"/>
    <col min="1031" max="1031" width="15.7109375" customWidth="1"/>
    <col min="1278" max="1278" width="4.42578125" customWidth="1"/>
    <col min="1279" max="1279" width="34.42578125" customWidth="1"/>
    <col min="1280" max="1280" width="11.7109375" customWidth="1"/>
    <col min="1281" max="1281" width="10" customWidth="1"/>
    <col min="1282" max="1282" width="12.28515625" customWidth="1"/>
    <col min="1283" max="1283" width="16.140625" customWidth="1"/>
    <col min="1284" max="1284" width="23.42578125" customWidth="1"/>
    <col min="1285" max="1285" width="12.28515625" customWidth="1"/>
    <col min="1286" max="1286" width="12.85546875" bestFit="1" customWidth="1"/>
    <col min="1287" max="1287" width="15.7109375" customWidth="1"/>
    <col min="1534" max="1534" width="4.42578125" customWidth="1"/>
    <col min="1535" max="1535" width="34.42578125" customWidth="1"/>
    <col min="1536" max="1536" width="11.7109375" customWidth="1"/>
    <col min="1537" max="1537" width="10" customWidth="1"/>
    <col min="1538" max="1538" width="12.28515625" customWidth="1"/>
    <col min="1539" max="1539" width="16.140625" customWidth="1"/>
    <col min="1540" max="1540" width="23.42578125" customWidth="1"/>
    <col min="1541" max="1541" width="12.28515625" customWidth="1"/>
    <col min="1542" max="1542" width="12.85546875" bestFit="1" customWidth="1"/>
    <col min="1543" max="1543" width="15.7109375" customWidth="1"/>
    <col min="1790" max="1790" width="4.42578125" customWidth="1"/>
    <col min="1791" max="1791" width="34.42578125" customWidth="1"/>
    <col min="1792" max="1792" width="11.7109375" customWidth="1"/>
    <col min="1793" max="1793" width="10" customWidth="1"/>
    <col min="1794" max="1794" width="12.28515625" customWidth="1"/>
    <col min="1795" max="1795" width="16.140625" customWidth="1"/>
    <col min="1796" max="1796" width="23.42578125" customWidth="1"/>
    <col min="1797" max="1797" width="12.28515625" customWidth="1"/>
    <col min="1798" max="1798" width="12.85546875" bestFit="1" customWidth="1"/>
    <col min="1799" max="1799" width="15.7109375" customWidth="1"/>
    <col min="2046" max="2046" width="4.42578125" customWidth="1"/>
    <col min="2047" max="2047" width="34.42578125" customWidth="1"/>
    <col min="2048" max="2048" width="11.7109375" customWidth="1"/>
    <col min="2049" max="2049" width="10" customWidth="1"/>
    <col min="2050" max="2050" width="12.28515625" customWidth="1"/>
    <col min="2051" max="2051" width="16.140625" customWidth="1"/>
    <col min="2052" max="2052" width="23.42578125" customWidth="1"/>
    <col min="2053" max="2053" width="12.28515625" customWidth="1"/>
    <col min="2054" max="2054" width="12.85546875" bestFit="1" customWidth="1"/>
    <col min="2055" max="2055" width="15.7109375" customWidth="1"/>
    <col min="2302" max="2302" width="4.42578125" customWidth="1"/>
    <col min="2303" max="2303" width="34.42578125" customWidth="1"/>
    <col min="2304" max="2304" width="11.7109375" customWidth="1"/>
    <col min="2305" max="2305" width="10" customWidth="1"/>
    <col min="2306" max="2306" width="12.28515625" customWidth="1"/>
    <col min="2307" max="2307" width="16.140625" customWidth="1"/>
    <col min="2308" max="2308" width="23.42578125" customWidth="1"/>
    <col min="2309" max="2309" width="12.28515625" customWidth="1"/>
    <col min="2310" max="2310" width="12.85546875" bestFit="1" customWidth="1"/>
    <col min="2311" max="2311" width="15.7109375" customWidth="1"/>
    <col min="2558" max="2558" width="4.42578125" customWidth="1"/>
    <col min="2559" max="2559" width="34.42578125" customWidth="1"/>
    <col min="2560" max="2560" width="11.7109375" customWidth="1"/>
    <col min="2561" max="2561" width="10" customWidth="1"/>
    <col min="2562" max="2562" width="12.28515625" customWidth="1"/>
    <col min="2563" max="2563" width="16.140625" customWidth="1"/>
    <col min="2564" max="2564" width="23.42578125" customWidth="1"/>
    <col min="2565" max="2565" width="12.28515625" customWidth="1"/>
    <col min="2566" max="2566" width="12.85546875" bestFit="1" customWidth="1"/>
    <col min="2567" max="2567" width="15.7109375" customWidth="1"/>
    <col min="2814" max="2814" width="4.42578125" customWidth="1"/>
    <col min="2815" max="2815" width="34.42578125" customWidth="1"/>
    <col min="2816" max="2816" width="11.7109375" customWidth="1"/>
    <col min="2817" max="2817" width="10" customWidth="1"/>
    <col min="2818" max="2818" width="12.28515625" customWidth="1"/>
    <col min="2819" max="2819" width="16.140625" customWidth="1"/>
    <col min="2820" max="2820" width="23.42578125" customWidth="1"/>
    <col min="2821" max="2821" width="12.28515625" customWidth="1"/>
    <col min="2822" max="2822" width="12.85546875" bestFit="1" customWidth="1"/>
    <col min="2823" max="2823" width="15.7109375" customWidth="1"/>
    <col min="3070" max="3070" width="4.42578125" customWidth="1"/>
    <col min="3071" max="3071" width="34.42578125" customWidth="1"/>
    <col min="3072" max="3072" width="11.7109375" customWidth="1"/>
    <col min="3073" max="3073" width="10" customWidth="1"/>
    <col min="3074" max="3074" width="12.28515625" customWidth="1"/>
    <col min="3075" max="3075" width="16.140625" customWidth="1"/>
    <col min="3076" max="3076" width="23.42578125" customWidth="1"/>
    <col min="3077" max="3077" width="12.28515625" customWidth="1"/>
    <col min="3078" max="3078" width="12.85546875" bestFit="1" customWidth="1"/>
    <col min="3079" max="3079" width="15.7109375" customWidth="1"/>
    <col min="3326" max="3326" width="4.42578125" customWidth="1"/>
    <col min="3327" max="3327" width="34.42578125" customWidth="1"/>
    <col min="3328" max="3328" width="11.7109375" customWidth="1"/>
    <col min="3329" max="3329" width="10" customWidth="1"/>
    <col min="3330" max="3330" width="12.28515625" customWidth="1"/>
    <col min="3331" max="3331" width="16.140625" customWidth="1"/>
    <col min="3332" max="3332" width="23.42578125" customWidth="1"/>
    <col min="3333" max="3333" width="12.28515625" customWidth="1"/>
    <col min="3334" max="3334" width="12.85546875" bestFit="1" customWidth="1"/>
    <col min="3335" max="3335" width="15.7109375" customWidth="1"/>
    <col min="3582" max="3582" width="4.42578125" customWidth="1"/>
    <col min="3583" max="3583" width="34.42578125" customWidth="1"/>
    <col min="3584" max="3584" width="11.7109375" customWidth="1"/>
    <col min="3585" max="3585" width="10" customWidth="1"/>
    <col min="3586" max="3586" width="12.28515625" customWidth="1"/>
    <col min="3587" max="3587" width="16.140625" customWidth="1"/>
    <col min="3588" max="3588" width="23.42578125" customWidth="1"/>
    <col min="3589" max="3589" width="12.28515625" customWidth="1"/>
    <col min="3590" max="3590" width="12.85546875" bestFit="1" customWidth="1"/>
    <col min="3591" max="3591" width="15.7109375" customWidth="1"/>
    <col min="3838" max="3838" width="4.42578125" customWidth="1"/>
    <col min="3839" max="3839" width="34.42578125" customWidth="1"/>
    <col min="3840" max="3840" width="11.7109375" customWidth="1"/>
    <col min="3841" max="3841" width="10" customWidth="1"/>
    <col min="3842" max="3842" width="12.28515625" customWidth="1"/>
    <col min="3843" max="3843" width="16.140625" customWidth="1"/>
    <col min="3844" max="3844" width="23.42578125" customWidth="1"/>
    <col min="3845" max="3845" width="12.28515625" customWidth="1"/>
    <col min="3846" max="3846" width="12.85546875" bestFit="1" customWidth="1"/>
    <col min="3847" max="3847" width="15.7109375" customWidth="1"/>
    <col min="4094" max="4094" width="4.42578125" customWidth="1"/>
    <col min="4095" max="4095" width="34.42578125" customWidth="1"/>
    <col min="4096" max="4096" width="11.7109375" customWidth="1"/>
    <col min="4097" max="4097" width="10" customWidth="1"/>
    <col min="4098" max="4098" width="12.28515625" customWidth="1"/>
    <col min="4099" max="4099" width="16.140625" customWidth="1"/>
    <col min="4100" max="4100" width="23.42578125" customWidth="1"/>
    <col min="4101" max="4101" width="12.28515625" customWidth="1"/>
    <col min="4102" max="4102" width="12.85546875" bestFit="1" customWidth="1"/>
    <col min="4103" max="4103" width="15.7109375" customWidth="1"/>
    <col min="4350" max="4350" width="4.42578125" customWidth="1"/>
    <col min="4351" max="4351" width="34.42578125" customWidth="1"/>
    <col min="4352" max="4352" width="11.7109375" customWidth="1"/>
    <col min="4353" max="4353" width="10" customWidth="1"/>
    <col min="4354" max="4354" width="12.28515625" customWidth="1"/>
    <col min="4355" max="4355" width="16.140625" customWidth="1"/>
    <col min="4356" max="4356" width="23.42578125" customWidth="1"/>
    <col min="4357" max="4357" width="12.28515625" customWidth="1"/>
    <col min="4358" max="4358" width="12.85546875" bestFit="1" customWidth="1"/>
    <col min="4359" max="4359" width="15.7109375" customWidth="1"/>
    <col min="4606" max="4606" width="4.42578125" customWidth="1"/>
    <col min="4607" max="4607" width="34.42578125" customWidth="1"/>
    <col min="4608" max="4608" width="11.7109375" customWidth="1"/>
    <col min="4609" max="4609" width="10" customWidth="1"/>
    <col min="4610" max="4610" width="12.28515625" customWidth="1"/>
    <col min="4611" max="4611" width="16.140625" customWidth="1"/>
    <col min="4612" max="4612" width="23.42578125" customWidth="1"/>
    <col min="4613" max="4613" width="12.28515625" customWidth="1"/>
    <col min="4614" max="4614" width="12.85546875" bestFit="1" customWidth="1"/>
    <col min="4615" max="4615" width="15.7109375" customWidth="1"/>
    <col min="4862" max="4862" width="4.42578125" customWidth="1"/>
    <col min="4863" max="4863" width="34.42578125" customWidth="1"/>
    <col min="4864" max="4864" width="11.7109375" customWidth="1"/>
    <col min="4865" max="4865" width="10" customWidth="1"/>
    <col min="4866" max="4866" width="12.28515625" customWidth="1"/>
    <col min="4867" max="4867" width="16.140625" customWidth="1"/>
    <col min="4868" max="4868" width="23.42578125" customWidth="1"/>
    <col min="4869" max="4869" width="12.28515625" customWidth="1"/>
    <col min="4870" max="4870" width="12.85546875" bestFit="1" customWidth="1"/>
    <col min="4871" max="4871" width="15.7109375" customWidth="1"/>
    <col min="5118" max="5118" width="4.42578125" customWidth="1"/>
    <col min="5119" max="5119" width="34.42578125" customWidth="1"/>
    <col min="5120" max="5120" width="11.7109375" customWidth="1"/>
    <col min="5121" max="5121" width="10" customWidth="1"/>
    <col min="5122" max="5122" width="12.28515625" customWidth="1"/>
    <col min="5123" max="5123" width="16.140625" customWidth="1"/>
    <col min="5124" max="5124" width="23.42578125" customWidth="1"/>
    <col min="5125" max="5125" width="12.28515625" customWidth="1"/>
    <col min="5126" max="5126" width="12.85546875" bestFit="1" customWidth="1"/>
    <col min="5127" max="5127" width="15.7109375" customWidth="1"/>
    <col min="5374" max="5374" width="4.42578125" customWidth="1"/>
    <col min="5375" max="5375" width="34.42578125" customWidth="1"/>
    <col min="5376" max="5376" width="11.7109375" customWidth="1"/>
    <col min="5377" max="5377" width="10" customWidth="1"/>
    <col min="5378" max="5378" width="12.28515625" customWidth="1"/>
    <col min="5379" max="5379" width="16.140625" customWidth="1"/>
    <col min="5380" max="5380" width="23.42578125" customWidth="1"/>
    <col min="5381" max="5381" width="12.28515625" customWidth="1"/>
    <col min="5382" max="5382" width="12.85546875" bestFit="1" customWidth="1"/>
    <col min="5383" max="5383" width="15.7109375" customWidth="1"/>
    <col min="5630" max="5630" width="4.42578125" customWidth="1"/>
    <col min="5631" max="5631" width="34.42578125" customWidth="1"/>
    <col min="5632" max="5632" width="11.7109375" customWidth="1"/>
    <col min="5633" max="5633" width="10" customWidth="1"/>
    <col min="5634" max="5634" width="12.28515625" customWidth="1"/>
    <col min="5635" max="5635" width="16.140625" customWidth="1"/>
    <col min="5636" max="5636" width="23.42578125" customWidth="1"/>
    <col min="5637" max="5637" width="12.28515625" customWidth="1"/>
    <col min="5638" max="5638" width="12.85546875" bestFit="1" customWidth="1"/>
    <col min="5639" max="5639" width="15.7109375" customWidth="1"/>
    <col min="5886" max="5886" width="4.42578125" customWidth="1"/>
    <col min="5887" max="5887" width="34.42578125" customWidth="1"/>
    <col min="5888" max="5888" width="11.7109375" customWidth="1"/>
    <col min="5889" max="5889" width="10" customWidth="1"/>
    <col min="5890" max="5890" width="12.28515625" customWidth="1"/>
    <col min="5891" max="5891" width="16.140625" customWidth="1"/>
    <col min="5892" max="5892" width="23.42578125" customWidth="1"/>
    <col min="5893" max="5893" width="12.28515625" customWidth="1"/>
    <col min="5894" max="5894" width="12.85546875" bestFit="1" customWidth="1"/>
    <col min="5895" max="5895" width="15.7109375" customWidth="1"/>
    <col min="6142" max="6142" width="4.42578125" customWidth="1"/>
    <col min="6143" max="6143" width="34.42578125" customWidth="1"/>
    <col min="6144" max="6144" width="11.7109375" customWidth="1"/>
    <col min="6145" max="6145" width="10" customWidth="1"/>
    <col min="6146" max="6146" width="12.28515625" customWidth="1"/>
    <col min="6147" max="6147" width="16.140625" customWidth="1"/>
    <col min="6148" max="6148" width="23.42578125" customWidth="1"/>
    <col min="6149" max="6149" width="12.28515625" customWidth="1"/>
    <col min="6150" max="6150" width="12.85546875" bestFit="1" customWidth="1"/>
    <col min="6151" max="6151" width="15.7109375" customWidth="1"/>
    <col min="6398" max="6398" width="4.42578125" customWidth="1"/>
    <col min="6399" max="6399" width="34.42578125" customWidth="1"/>
    <col min="6400" max="6400" width="11.7109375" customWidth="1"/>
    <col min="6401" max="6401" width="10" customWidth="1"/>
    <col min="6402" max="6402" width="12.28515625" customWidth="1"/>
    <col min="6403" max="6403" width="16.140625" customWidth="1"/>
    <col min="6404" max="6404" width="23.42578125" customWidth="1"/>
    <col min="6405" max="6405" width="12.28515625" customWidth="1"/>
    <col min="6406" max="6406" width="12.85546875" bestFit="1" customWidth="1"/>
    <col min="6407" max="6407" width="15.7109375" customWidth="1"/>
    <col min="6654" max="6654" width="4.42578125" customWidth="1"/>
    <col min="6655" max="6655" width="34.42578125" customWidth="1"/>
    <col min="6656" max="6656" width="11.7109375" customWidth="1"/>
    <col min="6657" max="6657" width="10" customWidth="1"/>
    <col min="6658" max="6658" width="12.28515625" customWidth="1"/>
    <col min="6659" max="6659" width="16.140625" customWidth="1"/>
    <col min="6660" max="6660" width="23.42578125" customWidth="1"/>
    <col min="6661" max="6661" width="12.28515625" customWidth="1"/>
    <col min="6662" max="6662" width="12.85546875" bestFit="1" customWidth="1"/>
    <col min="6663" max="6663" width="15.7109375" customWidth="1"/>
    <col min="6910" max="6910" width="4.42578125" customWidth="1"/>
    <col min="6911" max="6911" width="34.42578125" customWidth="1"/>
    <col min="6912" max="6912" width="11.7109375" customWidth="1"/>
    <col min="6913" max="6913" width="10" customWidth="1"/>
    <col min="6914" max="6914" width="12.28515625" customWidth="1"/>
    <col min="6915" max="6915" width="16.140625" customWidth="1"/>
    <col min="6916" max="6916" width="23.42578125" customWidth="1"/>
    <col min="6917" max="6917" width="12.28515625" customWidth="1"/>
    <col min="6918" max="6918" width="12.85546875" bestFit="1" customWidth="1"/>
    <col min="6919" max="6919" width="15.7109375" customWidth="1"/>
    <col min="7166" max="7166" width="4.42578125" customWidth="1"/>
    <col min="7167" max="7167" width="34.42578125" customWidth="1"/>
    <col min="7168" max="7168" width="11.7109375" customWidth="1"/>
    <col min="7169" max="7169" width="10" customWidth="1"/>
    <col min="7170" max="7170" width="12.28515625" customWidth="1"/>
    <col min="7171" max="7171" width="16.140625" customWidth="1"/>
    <col min="7172" max="7172" width="23.42578125" customWidth="1"/>
    <col min="7173" max="7173" width="12.28515625" customWidth="1"/>
    <col min="7174" max="7174" width="12.85546875" bestFit="1" customWidth="1"/>
    <col min="7175" max="7175" width="15.7109375" customWidth="1"/>
    <col min="7422" max="7422" width="4.42578125" customWidth="1"/>
    <col min="7423" max="7423" width="34.42578125" customWidth="1"/>
    <col min="7424" max="7424" width="11.7109375" customWidth="1"/>
    <col min="7425" max="7425" width="10" customWidth="1"/>
    <col min="7426" max="7426" width="12.28515625" customWidth="1"/>
    <col min="7427" max="7427" width="16.140625" customWidth="1"/>
    <col min="7428" max="7428" width="23.42578125" customWidth="1"/>
    <col min="7429" max="7429" width="12.28515625" customWidth="1"/>
    <col min="7430" max="7430" width="12.85546875" bestFit="1" customWidth="1"/>
    <col min="7431" max="7431" width="15.7109375" customWidth="1"/>
    <col min="7678" max="7678" width="4.42578125" customWidth="1"/>
    <col min="7679" max="7679" width="34.42578125" customWidth="1"/>
    <col min="7680" max="7680" width="11.7109375" customWidth="1"/>
    <col min="7681" max="7681" width="10" customWidth="1"/>
    <col min="7682" max="7682" width="12.28515625" customWidth="1"/>
    <col min="7683" max="7683" width="16.140625" customWidth="1"/>
    <col min="7684" max="7684" width="23.42578125" customWidth="1"/>
    <col min="7685" max="7685" width="12.28515625" customWidth="1"/>
    <col min="7686" max="7686" width="12.85546875" bestFit="1" customWidth="1"/>
    <col min="7687" max="7687" width="15.7109375" customWidth="1"/>
    <col min="7934" max="7934" width="4.42578125" customWidth="1"/>
    <col min="7935" max="7935" width="34.42578125" customWidth="1"/>
    <col min="7936" max="7936" width="11.7109375" customWidth="1"/>
    <col min="7937" max="7937" width="10" customWidth="1"/>
    <col min="7938" max="7938" width="12.28515625" customWidth="1"/>
    <col min="7939" max="7939" width="16.140625" customWidth="1"/>
    <col min="7940" max="7940" width="23.42578125" customWidth="1"/>
    <col min="7941" max="7941" width="12.28515625" customWidth="1"/>
    <col min="7942" max="7942" width="12.85546875" bestFit="1" customWidth="1"/>
    <col min="7943" max="7943" width="15.7109375" customWidth="1"/>
    <col min="8190" max="8190" width="4.42578125" customWidth="1"/>
    <col min="8191" max="8191" width="34.42578125" customWidth="1"/>
    <col min="8192" max="8192" width="11.7109375" customWidth="1"/>
    <col min="8193" max="8193" width="10" customWidth="1"/>
    <col min="8194" max="8194" width="12.28515625" customWidth="1"/>
    <col min="8195" max="8195" width="16.140625" customWidth="1"/>
    <col min="8196" max="8196" width="23.42578125" customWidth="1"/>
    <col min="8197" max="8197" width="12.28515625" customWidth="1"/>
    <col min="8198" max="8198" width="12.85546875" bestFit="1" customWidth="1"/>
    <col min="8199" max="8199" width="15.7109375" customWidth="1"/>
    <col min="8446" max="8446" width="4.42578125" customWidth="1"/>
    <col min="8447" max="8447" width="34.42578125" customWidth="1"/>
    <col min="8448" max="8448" width="11.7109375" customWidth="1"/>
    <col min="8449" max="8449" width="10" customWidth="1"/>
    <col min="8450" max="8450" width="12.28515625" customWidth="1"/>
    <col min="8451" max="8451" width="16.140625" customWidth="1"/>
    <col min="8452" max="8452" width="23.42578125" customWidth="1"/>
    <col min="8453" max="8453" width="12.28515625" customWidth="1"/>
    <col min="8454" max="8454" width="12.85546875" bestFit="1" customWidth="1"/>
    <col min="8455" max="8455" width="15.7109375" customWidth="1"/>
    <col min="8702" max="8702" width="4.42578125" customWidth="1"/>
    <col min="8703" max="8703" width="34.42578125" customWidth="1"/>
    <col min="8704" max="8704" width="11.7109375" customWidth="1"/>
    <col min="8705" max="8705" width="10" customWidth="1"/>
    <col min="8706" max="8706" width="12.28515625" customWidth="1"/>
    <col min="8707" max="8707" width="16.140625" customWidth="1"/>
    <col min="8708" max="8708" width="23.42578125" customWidth="1"/>
    <col min="8709" max="8709" width="12.28515625" customWidth="1"/>
    <col min="8710" max="8710" width="12.85546875" bestFit="1" customWidth="1"/>
    <col min="8711" max="8711" width="15.7109375" customWidth="1"/>
    <col min="8958" max="8958" width="4.42578125" customWidth="1"/>
    <col min="8959" max="8959" width="34.42578125" customWidth="1"/>
    <col min="8960" max="8960" width="11.7109375" customWidth="1"/>
    <col min="8961" max="8961" width="10" customWidth="1"/>
    <col min="8962" max="8962" width="12.28515625" customWidth="1"/>
    <col min="8963" max="8963" width="16.140625" customWidth="1"/>
    <col min="8964" max="8964" width="23.42578125" customWidth="1"/>
    <col min="8965" max="8965" width="12.28515625" customWidth="1"/>
    <col min="8966" max="8966" width="12.85546875" bestFit="1" customWidth="1"/>
    <col min="8967" max="8967" width="15.7109375" customWidth="1"/>
    <col min="9214" max="9214" width="4.42578125" customWidth="1"/>
    <col min="9215" max="9215" width="34.42578125" customWidth="1"/>
    <col min="9216" max="9216" width="11.7109375" customWidth="1"/>
    <col min="9217" max="9217" width="10" customWidth="1"/>
    <col min="9218" max="9218" width="12.28515625" customWidth="1"/>
    <col min="9219" max="9219" width="16.140625" customWidth="1"/>
    <col min="9220" max="9220" width="23.42578125" customWidth="1"/>
    <col min="9221" max="9221" width="12.28515625" customWidth="1"/>
    <col min="9222" max="9222" width="12.85546875" bestFit="1" customWidth="1"/>
    <col min="9223" max="9223" width="15.7109375" customWidth="1"/>
    <col min="9470" max="9470" width="4.42578125" customWidth="1"/>
    <col min="9471" max="9471" width="34.42578125" customWidth="1"/>
    <col min="9472" max="9472" width="11.7109375" customWidth="1"/>
    <col min="9473" max="9473" width="10" customWidth="1"/>
    <col min="9474" max="9474" width="12.28515625" customWidth="1"/>
    <col min="9475" max="9475" width="16.140625" customWidth="1"/>
    <col min="9476" max="9476" width="23.42578125" customWidth="1"/>
    <col min="9477" max="9477" width="12.28515625" customWidth="1"/>
    <col min="9478" max="9478" width="12.85546875" bestFit="1" customWidth="1"/>
    <col min="9479" max="9479" width="15.7109375" customWidth="1"/>
    <col min="9726" max="9726" width="4.42578125" customWidth="1"/>
    <col min="9727" max="9727" width="34.42578125" customWidth="1"/>
    <col min="9728" max="9728" width="11.7109375" customWidth="1"/>
    <col min="9729" max="9729" width="10" customWidth="1"/>
    <col min="9730" max="9730" width="12.28515625" customWidth="1"/>
    <col min="9731" max="9731" width="16.140625" customWidth="1"/>
    <col min="9732" max="9732" width="23.42578125" customWidth="1"/>
    <col min="9733" max="9733" width="12.28515625" customWidth="1"/>
    <col min="9734" max="9734" width="12.85546875" bestFit="1" customWidth="1"/>
    <col min="9735" max="9735" width="15.7109375" customWidth="1"/>
    <col min="9982" max="9982" width="4.42578125" customWidth="1"/>
    <col min="9983" max="9983" width="34.42578125" customWidth="1"/>
    <col min="9984" max="9984" width="11.7109375" customWidth="1"/>
    <col min="9985" max="9985" width="10" customWidth="1"/>
    <col min="9986" max="9986" width="12.28515625" customWidth="1"/>
    <col min="9987" max="9987" width="16.140625" customWidth="1"/>
    <col min="9988" max="9988" width="23.42578125" customWidth="1"/>
    <col min="9989" max="9989" width="12.28515625" customWidth="1"/>
    <col min="9990" max="9990" width="12.85546875" bestFit="1" customWidth="1"/>
    <col min="9991" max="9991" width="15.7109375" customWidth="1"/>
    <col min="10238" max="10238" width="4.42578125" customWidth="1"/>
    <col min="10239" max="10239" width="34.42578125" customWidth="1"/>
    <col min="10240" max="10240" width="11.7109375" customWidth="1"/>
    <col min="10241" max="10241" width="10" customWidth="1"/>
    <col min="10242" max="10242" width="12.28515625" customWidth="1"/>
    <col min="10243" max="10243" width="16.140625" customWidth="1"/>
    <col min="10244" max="10244" width="23.42578125" customWidth="1"/>
    <col min="10245" max="10245" width="12.28515625" customWidth="1"/>
    <col min="10246" max="10246" width="12.85546875" bestFit="1" customWidth="1"/>
    <col min="10247" max="10247" width="15.7109375" customWidth="1"/>
    <col min="10494" max="10494" width="4.42578125" customWidth="1"/>
    <col min="10495" max="10495" width="34.42578125" customWidth="1"/>
    <col min="10496" max="10496" width="11.7109375" customWidth="1"/>
    <col min="10497" max="10497" width="10" customWidth="1"/>
    <col min="10498" max="10498" width="12.28515625" customWidth="1"/>
    <col min="10499" max="10499" width="16.140625" customWidth="1"/>
    <col min="10500" max="10500" width="23.42578125" customWidth="1"/>
    <col min="10501" max="10501" width="12.28515625" customWidth="1"/>
    <col min="10502" max="10502" width="12.85546875" bestFit="1" customWidth="1"/>
    <col min="10503" max="10503" width="15.7109375" customWidth="1"/>
    <col min="10750" max="10750" width="4.42578125" customWidth="1"/>
    <col min="10751" max="10751" width="34.42578125" customWidth="1"/>
    <col min="10752" max="10752" width="11.7109375" customWidth="1"/>
    <col min="10753" max="10753" width="10" customWidth="1"/>
    <col min="10754" max="10754" width="12.28515625" customWidth="1"/>
    <col min="10755" max="10755" width="16.140625" customWidth="1"/>
    <col min="10756" max="10756" width="23.42578125" customWidth="1"/>
    <col min="10757" max="10757" width="12.28515625" customWidth="1"/>
    <col min="10758" max="10758" width="12.85546875" bestFit="1" customWidth="1"/>
    <col min="10759" max="10759" width="15.7109375" customWidth="1"/>
    <col min="11006" max="11006" width="4.42578125" customWidth="1"/>
    <col min="11007" max="11007" width="34.42578125" customWidth="1"/>
    <col min="11008" max="11008" width="11.7109375" customWidth="1"/>
    <col min="11009" max="11009" width="10" customWidth="1"/>
    <col min="11010" max="11010" width="12.28515625" customWidth="1"/>
    <col min="11011" max="11011" width="16.140625" customWidth="1"/>
    <col min="11012" max="11012" width="23.42578125" customWidth="1"/>
    <col min="11013" max="11013" width="12.28515625" customWidth="1"/>
    <col min="11014" max="11014" width="12.85546875" bestFit="1" customWidth="1"/>
    <col min="11015" max="11015" width="15.7109375" customWidth="1"/>
    <col min="11262" max="11262" width="4.42578125" customWidth="1"/>
    <col min="11263" max="11263" width="34.42578125" customWidth="1"/>
    <col min="11264" max="11264" width="11.7109375" customWidth="1"/>
    <col min="11265" max="11265" width="10" customWidth="1"/>
    <col min="11266" max="11266" width="12.28515625" customWidth="1"/>
    <col min="11267" max="11267" width="16.140625" customWidth="1"/>
    <col min="11268" max="11268" width="23.42578125" customWidth="1"/>
    <col min="11269" max="11269" width="12.28515625" customWidth="1"/>
    <col min="11270" max="11270" width="12.85546875" bestFit="1" customWidth="1"/>
    <col min="11271" max="11271" width="15.7109375" customWidth="1"/>
    <col min="11518" max="11518" width="4.42578125" customWidth="1"/>
    <col min="11519" max="11519" width="34.42578125" customWidth="1"/>
    <col min="11520" max="11520" width="11.7109375" customWidth="1"/>
    <col min="11521" max="11521" width="10" customWidth="1"/>
    <col min="11522" max="11522" width="12.28515625" customWidth="1"/>
    <col min="11523" max="11523" width="16.140625" customWidth="1"/>
    <col min="11524" max="11524" width="23.42578125" customWidth="1"/>
    <col min="11525" max="11525" width="12.28515625" customWidth="1"/>
    <col min="11526" max="11526" width="12.85546875" bestFit="1" customWidth="1"/>
    <col min="11527" max="11527" width="15.7109375" customWidth="1"/>
    <col min="11774" max="11774" width="4.42578125" customWidth="1"/>
    <col min="11775" max="11775" width="34.42578125" customWidth="1"/>
    <col min="11776" max="11776" width="11.7109375" customWidth="1"/>
    <col min="11777" max="11777" width="10" customWidth="1"/>
    <col min="11778" max="11778" width="12.28515625" customWidth="1"/>
    <col min="11779" max="11779" width="16.140625" customWidth="1"/>
    <col min="11780" max="11780" width="23.42578125" customWidth="1"/>
    <col min="11781" max="11781" width="12.28515625" customWidth="1"/>
    <col min="11782" max="11782" width="12.85546875" bestFit="1" customWidth="1"/>
    <col min="11783" max="11783" width="15.7109375" customWidth="1"/>
    <col min="12030" max="12030" width="4.42578125" customWidth="1"/>
    <col min="12031" max="12031" width="34.42578125" customWidth="1"/>
    <col min="12032" max="12032" width="11.7109375" customWidth="1"/>
    <col min="12033" max="12033" width="10" customWidth="1"/>
    <col min="12034" max="12034" width="12.28515625" customWidth="1"/>
    <col min="12035" max="12035" width="16.140625" customWidth="1"/>
    <col min="12036" max="12036" width="23.42578125" customWidth="1"/>
    <col min="12037" max="12037" width="12.28515625" customWidth="1"/>
    <col min="12038" max="12038" width="12.85546875" bestFit="1" customWidth="1"/>
    <col min="12039" max="12039" width="15.7109375" customWidth="1"/>
    <col min="12286" max="12286" width="4.42578125" customWidth="1"/>
    <col min="12287" max="12287" width="34.42578125" customWidth="1"/>
    <col min="12288" max="12288" width="11.7109375" customWidth="1"/>
    <col min="12289" max="12289" width="10" customWidth="1"/>
    <col min="12290" max="12290" width="12.28515625" customWidth="1"/>
    <col min="12291" max="12291" width="16.140625" customWidth="1"/>
    <col min="12292" max="12292" width="23.42578125" customWidth="1"/>
    <col min="12293" max="12293" width="12.28515625" customWidth="1"/>
    <col min="12294" max="12294" width="12.85546875" bestFit="1" customWidth="1"/>
    <col min="12295" max="12295" width="15.7109375" customWidth="1"/>
    <col min="12542" max="12542" width="4.42578125" customWidth="1"/>
    <col min="12543" max="12543" width="34.42578125" customWidth="1"/>
    <col min="12544" max="12544" width="11.7109375" customWidth="1"/>
    <col min="12545" max="12545" width="10" customWidth="1"/>
    <col min="12546" max="12546" width="12.28515625" customWidth="1"/>
    <col min="12547" max="12547" width="16.140625" customWidth="1"/>
    <col min="12548" max="12548" width="23.42578125" customWidth="1"/>
    <col min="12549" max="12549" width="12.28515625" customWidth="1"/>
    <col min="12550" max="12550" width="12.85546875" bestFit="1" customWidth="1"/>
    <col min="12551" max="12551" width="15.7109375" customWidth="1"/>
    <col min="12798" max="12798" width="4.42578125" customWidth="1"/>
    <col min="12799" max="12799" width="34.42578125" customWidth="1"/>
    <col min="12800" max="12800" width="11.7109375" customWidth="1"/>
    <col min="12801" max="12801" width="10" customWidth="1"/>
    <col min="12802" max="12802" width="12.28515625" customWidth="1"/>
    <col min="12803" max="12803" width="16.140625" customWidth="1"/>
    <col min="12804" max="12804" width="23.42578125" customWidth="1"/>
    <col min="12805" max="12805" width="12.28515625" customWidth="1"/>
    <col min="12806" max="12806" width="12.85546875" bestFit="1" customWidth="1"/>
    <col min="12807" max="12807" width="15.7109375" customWidth="1"/>
    <col min="13054" max="13054" width="4.42578125" customWidth="1"/>
    <col min="13055" max="13055" width="34.42578125" customWidth="1"/>
    <col min="13056" max="13056" width="11.7109375" customWidth="1"/>
    <col min="13057" max="13057" width="10" customWidth="1"/>
    <col min="13058" max="13058" width="12.28515625" customWidth="1"/>
    <col min="13059" max="13059" width="16.140625" customWidth="1"/>
    <col min="13060" max="13060" width="23.42578125" customWidth="1"/>
    <col min="13061" max="13061" width="12.28515625" customWidth="1"/>
    <col min="13062" max="13062" width="12.85546875" bestFit="1" customWidth="1"/>
    <col min="13063" max="13063" width="15.7109375" customWidth="1"/>
    <col min="13310" max="13310" width="4.42578125" customWidth="1"/>
    <col min="13311" max="13311" width="34.42578125" customWidth="1"/>
    <col min="13312" max="13312" width="11.7109375" customWidth="1"/>
    <col min="13313" max="13313" width="10" customWidth="1"/>
    <col min="13314" max="13314" width="12.28515625" customWidth="1"/>
    <col min="13315" max="13315" width="16.140625" customWidth="1"/>
    <col min="13316" max="13316" width="23.42578125" customWidth="1"/>
    <col min="13317" max="13317" width="12.28515625" customWidth="1"/>
    <col min="13318" max="13318" width="12.85546875" bestFit="1" customWidth="1"/>
    <col min="13319" max="13319" width="15.7109375" customWidth="1"/>
    <col min="13566" max="13566" width="4.42578125" customWidth="1"/>
    <col min="13567" max="13567" width="34.42578125" customWidth="1"/>
    <col min="13568" max="13568" width="11.7109375" customWidth="1"/>
    <col min="13569" max="13569" width="10" customWidth="1"/>
    <col min="13570" max="13570" width="12.28515625" customWidth="1"/>
    <col min="13571" max="13571" width="16.140625" customWidth="1"/>
    <col min="13572" max="13572" width="23.42578125" customWidth="1"/>
    <col min="13573" max="13573" width="12.28515625" customWidth="1"/>
    <col min="13574" max="13574" width="12.85546875" bestFit="1" customWidth="1"/>
    <col min="13575" max="13575" width="15.7109375" customWidth="1"/>
    <col min="13822" max="13822" width="4.42578125" customWidth="1"/>
    <col min="13823" max="13823" width="34.42578125" customWidth="1"/>
    <col min="13824" max="13824" width="11.7109375" customWidth="1"/>
    <col min="13825" max="13825" width="10" customWidth="1"/>
    <col min="13826" max="13826" width="12.28515625" customWidth="1"/>
    <col min="13827" max="13827" width="16.140625" customWidth="1"/>
    <col min="13828" max="13828" width="23.42578125" customWidth="1"/>
    <col min="13829" max="13829" width="12.28515625" customWidth="1"/>
    <col min="13830" max="13830" width="12.85546875" bestFit="1" customWidth="1"/>
    <col min="13831" max="13831" width="15.7109375" customWidth="1"/>
    <col min="14078" max="14078" width="4.42578125" customWidth="1"/>
    <col min="14079" max="14079" width="34.42578125" customWidth="1"/>
    <col min="14080" max="14080" width="11.7109375" customWidth="1"/>
    <col min="14081" max="14081" width="10" customWidth="1"/>
    <col min="14082" max="14082" width="12.28515625" customWidth="1"/>
    <col min="14083" max="14083" width="16.140625" customWidth="1"/>
    <col min="14084" max="14084" width="23.42578125" customWidth="1"/>
    <col min="14085" max="14085" width="12.28515625" customWidth="1"/>
    <col min="14086" max="14086" width="12.85546875" bestFit="1" customWidth="1"/>
    <col min="14087" max="14087" width="15.7109375" customWidth="1"/>
    <col min="14334" max="14334" width="4.42578125" customWidth="1"/>
    <col min="14335" max="14335" width="34.42578125" customWidth="1"/>
    <col min="14336" max="14336" width="11.7109375" customWidth="1"/>
    <col min="14337" max="14337" width="10" customWidth="1"/>
    <col min="14338" max="14338" width="12.28515625" customWidth="1"/>
    <col min="14339" max="14339" width="16.140625" customWidth="1"/>
    <col min="14340" max="14340" width="23.42578125" customWidth="1"/>
    <col min="14341" max="14341" width="12.28515625" customWidth="1"/>
    <col min="14342" max="14342" width="12.85546875" bestFit="1" customWidth="1"/>
    <col min="14343" max="14343" width="15.7109375" customWidth="1"/>
    <col min="14590" max="14590" width="4.42578125" customWidth="1"/>
    <col min="14591" max="14591" width="34.42578125" customWidth="1"/>
    <col min="14592" max="14592" width="11.7109375" customWidth="1"/>
    <col min="14593" max="14593" width="10" customWidth="1"/>
    <col min="14594" max="14594" width="12.28515625" customWidth="1"/>
    <col min="14595" max="14595" width="16.140625" customWidth="1"/>
    <col min="14596" max="14596" width="23.42578125" customWidth="1"/>
    <col min="14597" max="14597" width="12.28515625" customWidth="1"/>
    <col min="14598" max="14598" width="12.85546875" bestFit="1" customWidth="1"/>
    <col min="14599" max="14599" width="15.7109375" customWidth="1"/>
    <col min="14846" max="14846" width="4.42578125" customWidth="1"/>
    <col min="14847" max="14847" width="34.42578125" customWidth="1"/>
    <col min="14848" max="14848" width="11.7109375" customWidth="1"/>
    <col min="14849" max="14849" width="10" customWidth="1"/>
    <col min="14850" max="14850" width="12.28515625" customWidth="1"/>
    <col min="14851" max="14851" width="16.140625" customWidth="1"/>
    <col min="14852" max="14852" width="23.42578125" customWidth="1"/>
    <col min="14853" max="14853" width="12.28515625" customWidth="1"/>
    <col min="14854" max="14854" width="12.85546875" bestFit="1" customWidth="1"/>
    <col min="14855" max="14855" width="15.7109375" customWidth="1"/>
    <col min="15102" max="15102" width="4.42578125" customWidth="1"/>
    <col min="15103" max="15103" width="34.42578125" customWidth="1"/>
    <col min="15104" max="15104" width="11.7109375" customWidth="1"/>
    <col min="15105" max="15105" width="10" customWidth="1"/>
    <col min="15106" max="15106" width="12.28515625" customWidth="1"/>
    <col min="15107" max="15107" width="16.140625" customWidth="1"/>
    <col min="15108" max="15108" width="23.42578125" customWidth="1"/>
    <col min="15109" max="15109" width="12.28515625" customWidth="1"/>
    <col min="15110" max="15110" width="12.85546875" bestFit="1" customWidth="1"/>
    <col min="15111" max="15111" width="15.7109375" customWidth="1"/>
    <col min="15358" max="15358" width="4.42578125" customWidth="1"/>
    <col min="15359" max="15359" width="34.42578125" customWidth="1"/>
    <col min="15360" max="15360" width="11.7109375" customWidth="1"/>
    <col min="15361" max="15361" width="10" customWidth="1"/>
    <col min="15362" max="15362" width="12.28515625" customWidth="1"/>
    <col min="15363" max="15363" width="16.140625" customWidth="1"/>
    <col min="15364" max="15364" width="23.42578125" customWidth="1"/>
    <col min="15365" max="15365" width="12.28515625" customWidth="1"/>
    <col min="15366" max="15366" width="12.85546875" bestFit="1" customWidth="1"/>
    <col min="15367" max="15367" width="15.7109375" customWidth="1"/>
    <col min="15614" max="15614" width="4.42578125" customWidth="1"/>
    <col min="15615" max="15615" width="34.42578125" customWidth="1"/>
    <col min="15616" max="15616" width="11.7109375" customWidth="1"/>
    <col min="15617" max="15617" width="10" customWidth="1"/>
    <col min="15618" max="15618" width="12.28515625" customWidth="1"/>
    <col min="15619" max="15619" width="16.140625" customWidth="1"/>
    <col min="15620" max="15620" width="23.42578125" customWidth="1"/>
    <col min="15621" max="15621" width="12.28515625" customWidth="1"/>
    <col min="15622" max="15622" width="12.85546875" bestFit="1" customWidth="1"/>
    <col min="15623" max="15623" width="15.7109375" customWidth="1"/>
    <col min="15870" max="15870" width="4.42578125" customWidth="1"/>
    <col min="15871" max="15871" width="34.42578125" customWidth="1"/>
    <col min="15872" max="15872" width="11.7109375" customWidth="1"/>
    <col min="15873" max="15873" width="10" customWidth="1"/>
    <col min="15874" max="15874" width="12.28515625" customWidth="1"/>
    <col min="15875" max="15875" width="16.140625" customWidth="1"/>
    <col min="15876" max="15876" width="23.42578125" customWidth="1"/>
    <col min="15877" max="15877" width="12.28515625" customWidth="1"/>
    <col min="15878" max="15878" width="12.85546875" bestFit="1" customWidth="1"/>
    <col min="15879" max="15879" width="15.7109375" customWidth="1"/>
    <col min="16126" max="16126" width="4.42578125" customWidth="1"/>
    <col min="16127" max="16127" width="34.42578125" customWidth="1"/>
    <col min="16128" max="16128" width="11.7109375" customWidth="1"/>
    <col min="16129" max="16129" width="10" customWidth="1"/>
    <col min="16130" max="16130" width="12.28515625" customWidth="1"/>
    <col min="16131" max="16131" width="16.140625" customWidth="1"/>
    <col min="16132" max="16132" width="23.42578125" customWidth="1"/>
    <col min="16133" max="16133" width="12.28515625" customWidth="1"/>
    <col min="16134" max="16134" width="12.85546875" bestFit="1" customWidth="1"/>
    <col min="16135" max="16135" width="15.7109375" customWidth="1"/>
  </cols>
  <sheetData>
    <row r="1" spans="1:12" ht="18" customHeight="1" x14ac:dyDescent="0.25">
      <c r="A1" s="199" t="s">
        <v>160</v>
      </c>
      <c r="B1" s="199"/>
      <c r="C1" s="199"/>
      <c r="D1" s="199"/>
      <c r="E1" s="199"/>
      <c r="F1" s="199"/>
      <c r="G1" s="199"/>
      <c r="H1" s="199"/>
      <c r="I1" s="199"/>
      <c r="J1" s="199"/>
    </row>
    <row r="2" spans="1:12" ht="44.25" customHeight="1" x14ac:dyDescent="0.2">
      <c r="A2" s="46"/>
      <c r="B2" s="44" t="s">
        <v>126</v>
      </c>
      <c r="C2" s="15" t="s">
        <v>125</v>
      </c>
      <c r="D2" s="46" t="s">
        <v>124</v>
      </c>
      <c r="E2" s="14" t="s">
        <v>123</v>
      </c>
      <c r="F2" s="46" t="s">
        <v>122</v>
      </c>
      <c r="G2" s="14" t="s">
        <v>121</v>
      </c>
      <c r="H2" s="14" t="s">
        <v>120</v>
      </c>
      <c r="I2" s="14" t="s">
        <v>155</v>
      </c>
      <c r="J2" s="14" t="s">
        <v>156</v>
      </c>
      <c r="K2" s="97" t="s">
        <v>157</v>
      </c>
      <c r="L2" s="21" t="s">
        <v>182</v>
      </c>
    </row>
    <row r="3" spans="1:12" x14ac:dyDescent="0.25">
      <c r="A3" s="79"/>
      <c r="B3" s="197" t="s">
        <v>127</v>
      </c>
      <c r="C3" s="200"/>
      <c r="D3" s="200"/>
      <c r="E3" s="200"/>
      <c r="F3" s="200"/>
      <c r="G3" s="200"/>
      <c r="H3" s="200"/>
      <c r="I3" s="200"/>
      <c r="J3" s="200"/>
      <c r="K3" s="98"/>
      <c r="L3" s="43"/>
    </row>
    <row r="4" spans="1:12" s="119" customFormat="1" ht="62.25" customHeight="1" x14ac:dyDescent="0.2">
      <c r="A4" s="120">
        <v>6</v>
      </c>
      <c r="B4" s="110" t="s">
        <v>101</v>
      </c>
      <c r="C4" s="121">
        <v>1</v>
      </c>
      <c r="D4" s="122" t="s">
        <v>100</v>
      </c>
      <c r="E4" s="113" t="s">
        <v>1</v>
      </c>
      <c r="F4" s="114" t="s">
        <v>99</v>
      </c>
      <c r="G4" s="115" t="s">
        <v>98</v>
      </c>
      <c r="H4" s="111"/>
      <c r="I4" s="116">
        <v>23200</v>
      </c>
      <c r="J4" s="116">
        <v>23000</v>
      </c>
      <c r="K4" s="117">
        <v>29</v>
      </c>
      <c r="L4" s="118"/>
    </row>
    <row r="5" spans="1:12" s="119" customFormat="1" ht="64.5" customHeight="1" x14ac:dyDescent="0.2">
      <c r="A5" s="109">
        <v>4</v>
      </c>
      <c r="B5" s="110" t="s">
        <v>168</v>
      </c>
      <c r="C5" s="111">
        <v>1</v>
      </c>
      <c r="D5" s="112" t="s">
        <v>71</v>
      </c>
      <c r="E5" s="113" t="s">
        <v>1</v>
      </c>
      <c r="F5" s="114" t="s">
        <v>70</v>
      </c>
      <c r="G5" s="115" t="s">
        <v>69</v>
      </c>
      <c r="H5" s="111"/>
      <c r="I5" s="116">
        <v>45066</v>
      </c>
      <c r="J5" s="116">
        <v>45066</v>
      </c>
      <c r="K5" s="117">
        <v>27.8</v>
      </c>
      <c r="L5" s="118"/>
    </row>
    <row r="6" spans="1:12" ht="64.5" customHeight="1" x14ac:dyDescent="0.2">
      <c r="A6" s="82">
        <v>3</v>
      </c>
      <c r="B6" s="56" t="s">
        <v>108</v>
      </c>
      <c r="C6" s="8">
        <v>1</v>
      </c>
      <c r="D6" s="47" t="s">
        <v>107</v>
      </c>
      <c r="E6" s="10" t="s">
        <v>1</v>
      </c>
      <c r="F6" s="62" t="s">
        <v>106</v>
      </c>
      <c r="G6" s="9" t="s">
        <v>105</v>
      </c>
      <c r="H6" s="8"/>
      <c r="I6" s="105">
        <v>14547.85</v>
      </c>
      <c r="J6" s="105">
        <v>14547.85</v>
      </c>
      <c r="K6" s="99">
        <v>24.2</v>
      </c>
      <c r="L6" s="43"/>
    </row>
    <row r="7" spans="1:12" ht="21.75" customHeight="1" x14ac:dyDescent="0.2">
      <c r="A7" s="84"/>
      <c r="B7" s="16" t="s">
        <v>133</v>
      </c>
      <c r="C7" s="8"/>
      <c r="D7" s="47"/>
      <c r="E7" s="18"/>
      <c r="F7" s="65"/>
      <c r="G7" s="9"/>
      <c r="H7" s="8"/>
      <c r="I7" s="40">
        <f>SUM(I4:I6)</f>
        <v>82813.850000000006</v>
      </c>
      <c r="J7" s="41">
        <f>SUM(J4:J6)</f>
        <v>82613.850000000006</v>
      </c>
      <c r="K7" s="99"/>
      <c r="L7" s="43"/>
    </row>
    <row r="8" spans="1:12" ht="27.75" customHeight="1" x14ac:dyDescent="0.2">
      <c r="A8" s="84"/>
      <c r="B8" s="201" t="s">
        <v>128</v>
      </c>
      <c r="C8" s="202"/>
      <c r="D8" s="202"/>
      <c r="E8" s="202"/>
      <c r="F8" s="202"/>
      <c r="G8" s="202"/>
      <c r="H8" s="202"/>
      <c r="I8" s="202"/>
      <c r="J8" s="202"/>
      <c r="K8" s="99"/>
      <c r="L8" s="43"/>
    </row>
    <row r="9" spans="1:12" s="119" customFormat="1" ht="64.5" customHeight="1" x14ac:dyDescent="0.25">
      <c r="A9" s="128">
        <v>16</v>
      </c>
      <c r="B9" s="129" t="s">
        <v>172</v>
      </c>
      <c r="C9" s="135">
        <v>2</v>
      </c>
      <c r="D9" s="136" t="s">
        <v>166</v>
      </c>
      <c r="E9" s="137" t="s">
        <v>1</v>
      </c>
      <c r="F9" s="133" t="s">
        <v>136</v>
      </c>
      <c r="G9" s="138" t="s">
        <v>7</v>
      </c>
      <c r="H9" s="132"/>
      <c r="I9" s="127">
        <v>64279.03</v>
      </c>
      <c r="J9" s="127">
        <v>40000</v>
      </c>
      <c r="K9" s="117">
        <v>25</v>
      </c>
      <c r="L9" s="118"/>
    </row>
    <row r="10" spans="1:12" ht="64.5" customHeight="1" x14ac:dyDescent="0.2">
      <c r="A10" s="81">
        <v>20</v>
      </c>
      <c r="B10" s="56" t="s">
        <v>112</v>
      </c>
      <c r="C10" s="8">
        <v>2</v>
      </c>
      <c r="D10" s="49" t="s">
        <v>111</v>
      </c>
      <c r="E10" s="10" t="s">
        <v>1</v>
      </c>
      <c r="F10" s="66" t="s">
        <v>110</v>
      </c>
      <c r="G10" s="9" t="s">
        <v>109</v>
      </c>
      <c r="H10" s="8"/>
      <c r="I10" s="34">
        <v>25128.92</v>
      </c>
      <c r="J10" s="34">
        <v>24910</v>
      </c>
      <c r="K10" s="99">
        <v>22.4</v>
      </c>
      <c r="L10" s="43"/>
    </row>
    <row r="11" spans="1:12" ht="23.25" customHeight="1" x14ac:dyDescent="0.2">
      <c r="A11" s="84"/>
      <c r="B11" s="22" t="s">
        <v>133</v>
      </c>
      <c r="C11" s="26"/>
      <c r="D11" s="51"/>
      <c r="E11" s="26"/>
      <c r="F11" s="69"/>
      <c r="G11" s="4"/>
      <c r="H11" s="4"/>
      <c r="I11" s="35">
        <f>SUM(I9:I10)</f>
        <v>89407.95</v>
      </c>
      <c r="J11" s="36">
        <f>SUM(J9:J10)</f>
        <v>64910</v>
      </c>
      <c r="K11" s="99"/>
      <c r="L11" s="43"/>
    </row>
    <row r="12" spans="1:12" ht="22.5" customHeight="1" x14ac:dyDescent="0.2">
      <c r="A12" s="92"/>
      <c r="B12" s="197" t="s">
        <v>129</v>
      </c>
      <c r="C12" s="200"/>
      <c r="D12" s="200"/>
      <c r="E12" s="200"/>
      <c r="F12" s="200"/>
      <c r="G12" s="200"/>
      <c r="H12" s="200"/>
      <c r="I12" s="200"/>
      <c r="J12" s="200"/>
      <c r="K12" s="99"/>
      <c r="L12" s="43"/>
    </row>
    <row r="13" spans="1:12" ht="45.75" customHeight="1" x14ac:dyDescent="0.2">
      <c r="A13" s="81">
        <v>28</v>
      </c>
      <c r="B13" s="56" t="s">
        <v>39</v>
      </c>
      <c r="C13" s="8">
        <v>3</v>
      </c>
      <c r="D13" s="49" t="s">
        <v>38</v>
      </c>
      <c r="E13" s="10" t="e">
        <f>#REF!</f>
        <v>#REF!</v>
      </c>
      <c r="F13" s="70" t="s">
        <v>23</v>
      </c>
      <c r="G13" s="9" t="s">
        <v>37</v>
      </c>
      <c r="H13" s="8"/>
      <c r="I13" s="32">
        <v>43964.97</v>
      </c>
      <c r="J13" s="32">
        <v>43592.97</v>
      </c>
      <c r="K13" s="99">
        <v>26</v>
      </c>
      <c r="L13" s="43"/>
    </row>
    <row r="14" spans="1:12" ht="54" customHeight="1" x14ac:dyDescent="0.2">
      <c r="A14" s="82">
        <v>30</v>
      </c>
      <c r="B14" s="56" t="s">
        <v>68</v>
      </c>
      <c r="C14" s="12">
        <v>3</v>
      </c>
      <c r="D14" s="47" t="s">
        <v>67</v>
      </c>
      <c r="E14" s="10" t="s">
        <v>1</v>
      </c>
      <c r="F14" s="63" t="s">
        <v>57</v>
      </c>
      <c r="G14" s="9" t="s">
        <v>66</v>
      </c>
      <c r="H14" s="8"/>
      <c r="I14" s="32">
        <v>33639.19</v>
      </c>
      <c r="J14" s="32">
        <v>33621.49</v>
      </c>
      <c r="K14" s="99">
        <v>26</v>
      </c>
      <c r="L14" s="43"/>
    </row>
    <row r="15" spans="1:12" ht="28.5" customHeight="1" x14ac:dyDescent="0.25">
      <c r="A15" s="83"/>
      <c r="B15" s="55" t="s">
        <v>133</v>
      </c>
      <c r="C15" s="27"/>
      <c r="D15" s="48"/>
      <c r="E15" s="28"/>
      <c r="F15" s="67"/>
      <c r="G15" s="2"/>
      <c r="H15" s="29"/>
      <c r="I15" s="42">
        <f>SUM(I13:I14)</f>
        <v>77604.160000000003</v>
      </c>
      <c r="J15" s="42">
        <f>SUM(J13:J14)</f>
        <v>77214.459999999992</v>
      </c>
      <c r="K15" s="99"/>
      <c r="L15" s="43"/>
    </row>
    <row r="16" spans="1:12" ht="28.5" customHeight="1" x14ac:dyDescent="0.2">
      <c r="A16" s="92"/>
      <c r="B16" s="203" t="s">
        <v>130</v>
      </c>
      <c r="C16" s="204"/>
      <c r="D16" s="204"/>
      <c r="E16" s="204"/>
      <c r="F16" s="204"/>
      <c r="G16" s="204"/>
      <c r="H16" s="204"/>
      <c r="I16" s="204"/>
      <c r="J16" s="204"/>
      <c r="K16" s="99"/>
      <c r="L16" s="43"/>
    </row>
    <row r="17" spans="1:16" ht="60.75" customHeight="1" x14ac:dyDescent="0.2">
      <c r="A17" s="82">
        <v>35</v>
      </c>
      <c r="B17" s="56" t="s">
        <v>36</v>
      </c>
      <c r="C17" s="8">
        <v>4</v>
      </c>
      <c r="D17" s="47" t="s">
        <v>35</v>
      </c>
      <c r="E17" s="10" t="e">
        <f>#REF!</f>
        <v>#REF!</v>
      </c>
      <c r="F17" s="70" t="s">
        <v>23</v>
      </c>
      <c r="G17" s="9" t="s">
        <v>11</v>
      </c>
      <c r="H17" s="8"/>
      <c r="I17" s="37">
        <v>20861.689999999999</v>
      </c>
      <c r="J17" s="37">
        <v>20000</v>
      </c>
      <c r="K17" s="99">
        <v>29</v>
      </c>
      <c r="L17" s="43"/>
    </row>
    <row r="18" spans="1:16" ht="24.75" customHeight="1" x14ac:dyDescent="0.25">
      <c r="A18" s="84"/>
      <c r="B18" s="17" t="s">
        <v>133</v>
      </c>
      <c r="C18" s="6"/>
      <c r="D18" s="50"/>
      <c r="E18" s="29"/>
      <c r="F18" s="74"/>
      <c r="G18" s="4"/>
      <c r="H18" s="29"/>
      <c r="I18" s="36">
        <f>SUM(I17:I17)</f>
        <v>20861.689999999999</v>
      </c>
      <c r="J18" s="36">
        <f>SUM(J17:J17)</f>
        <v>20000</v>
      </c>
      <c r="K18" s="99"/>
      <c r="L18" s="43"/>
    </row>
    <row r="19" spans="1:16" ht="23.25" customHeight="1" x14ac:dyDescent="0.2">
      <c r="A19" s="92"/>
      <c r="B19" s="197" t="s">
        <v>131</v>
      </c>
      <c r="C19" s="198"/>
      <c r="D19" s="198"/>
      <c r="E19" s="198"/>
      <c r="F19" s="198"/>
      <c r="G19" s="198"/>
      <c r="H19" s="198"/>
      <c r="I19" s="198"/>
      <c r="J19" s="198"/>
      <c r="K19" s="99"/>
      <c r="L19" s="43"/>
    </row>
    <row r="20" spans="1:16" s="159" customFormat="1" ht="52.5" customHeight="1" x14ac:dyDescent="0.2">
      <c r="A20" s="83">
        <v>41</v>
      </c>
      <c r="B20" s="57" t="s">
        <v>151</v>
      </c>
      <c r="C20" s="13">
        <v>5</v>
      </c>
      <c r="D20" s="167" t="s">
        <v>152</v>
      </c>
      <c r="E20" s="18" t="s">
        <v>1</v>
      </c>
      <c r="F20" s="65" t="s">
        <v>153</v>
      </c>
      <c r="G20" s="11" t="s">
        <v>154</v>
      </c>
      <c r="H20" s="13"/>
      <c r="I20" s="168">
        <v>9918.7000000000007</v>
      </c>
      <c r="J20" s="168">
        <v>9657.5499999999993</v>
      </c>
      <c r="K20" s="157">
        <v>24</v>
      </c>
      <c r="L20" s="158"/>
      <c r="M20" s="169"/>
    </row>
    <row r="21" spans="1:16" ht="22.5" customHeight="1" x14ac:dyDescent="0.25">
      <c r="A21" s="94"/>
      <c r="B21" s="19" t="s">
        <v>133</v>
      </c>
      <c r="C21" s="29"/>
      <c r="D21" s="52"/>
      <c r="E21" s="29"/>
      <c r="F21" s="75"/>
      <c r="G21" s="29"/>
      <c r="H21" s="29"/>
      <c r="I21" s="38">
        <f>SUM(I20:I20)</f>
        <v>9918.7000000000007</v>
      </c>
      <c r="J21" s="38">
        <f>SUM(J20:J20)</f>
        <v>9657.5499999999993</v>
      </c>
      <c r="K21" s="99"/>
      <c r="L21" s="43"/>
    </row>
    <row r="22" spans="1:16" ht="22.5" customHeight="1" x14ac:dyDescent="0.2">
      <c r="A22" s="92"/>
      <c r="B22" s="197" t="s">
        <v>132</v>
      </c>
      <c r="C22" s="198"/>
      <c r="D22" s="198"/>
      <c r="E22" s="198"/>
      <c r="F22" s="198"/>
      <c r="G22" s="198"/>
      <c r="H22" s="198"/>
      <c r="I22" s="198"/>
      <c r="J22" s="198"/>
      <c r="K22" s="99"/>
      <c r="L22" s="43"/>
    </row>
    <row r="23" spans="1:16" ht="57" customHeight="1" x14ac:dyDescent="0.2">
      <c r="A23" s="81">
        <v>44</v>
      </c>
      <c r="B23" s="56" t="s">
        <v>65</v>
      </c>
      <c r="C23" s="8">
        <v>6</v>
      </c>
      <c r="D23" s="47" t="s">
        <v>64</v>
      </c>
      <c r="E23" s="10" t="s">
        <v>1</v>
      </c>
      <c r="F23" s="63" t="s">
        <v>57</v>
      </c>
      <c r="G23" s="8" t="s">
        <v>7</v>
      </c>
      <c r="H23" s="8"/>
      <c r="I23" s="39">
        <v>15062.22</v>
      </c>
      <c r="J23" s="39">
        <v>14744.22</v>
      </c>
      <c r="K23" s="99">
        <v>20.399999999999999</v>
      </c>
      <c r="L23" s="43"/>
    </row>
    <row r="24" spans="1:16" ht="20.25" customHeight="1" x14ac:dyDescent="0.25">
      <c r="A24" s="83"/>
      <c r="B24" s="17" t="s">
        <v>133</v>
      </c>
      <c r="C24" s="20"/>
      <c r="D24" s="48"/>
      <c r="E24" s="17"/>
      <c r="F24" s="76"/>
      <c r="G24" s="21"/>
      <c r="H24" s="19"/>
      <c r="I24" s="33">
        <f>SUM(I23:I23)</f>
        <v>15062.22</v>
      </c>
      <c r="J24" s="33">
        <f>SUM(J23:J23)</f>
        <v>14744.22</v>
      </c>
      <c r="K24" s="99"/>
      <c r="L24" s="43"/>
    </row>
    <row r="25" spans="1:16" ht="33.75" customHeight="1" x14ac:dyDescent="0.25">
      <c r="A25" s="84"/>
      <c r="B25" s="87" t="s">
        <v>134</v>
      </c>
      <c r="C25" s="23"/>
      <c r="D25" s="53"/>
      <c r="E25" s="24"/>
      <c r="F25" s="77"/>
      <c r="G25" s="21"/>
      <c r="H25" s="19"/>
      <c r="I25" s="33">
        <f>I7+I11+I15+I18+I21+I24</f>
        <v>295668.56999999995</v>
      </c>
      <c r="J25" s="33">
        <f>J7++J11+J15+J18+J21+J24</f>
        <v>269140.07999999996</v>
      </c>
      <c r="K25" s="99"/>
      <c r="L25" s="43"/>
    </row>
    <row r="26" spans="1:16" x14ac:dyDescent="0.25">
      <c r="A26" s="86"/>
      <c r="I26"/>
      <c r="J26"/>
    </row>
    <row r="27" spans="1:16" x14ac:dyDescent="0.25">
      <c r="A27" s="86"/>
      <c r="I27"/>
      <c r="J27"/>
    </row>
    <row r="28" spans="1:16" x14ac:dyDescent="0.25">
      <c r="A28" s="86"/>
      <c r="I28"/>
      <c r="J28"/>
    </row>
    <row r="29" spans="1:16" x14ac:dyDescent="0.25">
      <c r="A29" s="86"/>
      <c r="I29"/>
      <c r="J29"/>
    </row>
    <row r="30" spans="1:16" x14ac:dyDescent="0.25">
      <c r="A30" s="86"/>
      <c r="I30"/>
      <c r="J30"/>
    </row>
    <row r="31" spans="1:16" s="96" customFormat="1" x14ac:dyDescent="0.25">
      <c r="A31" s="86"/>
      <c r="B31" s="45"/>
      <c r="C31"/>
      <c r="D31" s="54"/>
      <c r="E31"/>
      <c r="F31" s="78"/>
      <c r="G31"/>
      <c r="H31"/>
      <c r="I31"/>
      <c r="J31"/>
      <c r="L31"/>
      <c r="M31"/>
      <c r="N31"/>
      <c r="O31"/>
      <c r="P31"/>
    </row>
    <row r="32" spans="1:16" s="96" customFormat="1" x14ac:dyDescent="0.25">
      <c r="A32" s="86"/>
      <c r="B32" s="45"/>
      <c r="C32"/>
      <c r="D32" s="54"/>
      <c r="E32"/>
      <c r="F32" s="78"/>
      <c r="G32"/>
      <c r="H32"/>
      <c r="I32"/>
      <c r="J32"/>
      <c r="L32"/>
      <c r="M32"/>
      <c r="N32"/>
      <c r="O32"/>
      <c r="P32"/>
    </row>
    <row r="33" spans="1:16" s="96" customFormat="1" x14ac:dyDescent="0.25">
      <c r="A33" s="86"/>
      <c r="B33" s="45"/>
      <c r="C33"/>
      <c r="D33" s="54"/>
      <c r="E33"/>
      <c r="F33" s="78"/>
      <c r="G33"/>
      <c r="H33"/>
      <c r="I33"/>
      <c r="J33"/>
      <c r="L33"/>
      <c r="M33"/>
      <c r="N33"/>
      <c r="O33"/>
      <c r="P33"/>
    </row>
    <row r="34" spans="1:16" s="96" customFormat="1" x14ac:dyDescent="0.25">
      <c r="A34" s="86"/>
      <c r="B34" s="45"/>
      <c r="C34"/>
      <c r="D34" s="54"/>
      <c r="E34"/>
      <c r="F34" s="78"/>
      <c r="G34"/>
      <c r="H34"/>
      <c r="I34"/>
      <c r="J34"/>
      <c r="L34"/>
      <c r="M34"/>
      <c r="N34"/>
      <c r="O34"/>
      <c r="P34"/>
    </row>
    <row r="35" spans="1:16" s="96" customFormat="1" x14ac:dyDescent="0.25">
      <c r="A35" s="86"/>
      <c r="B35" s="45"/>
      <c r="C35"/>
      <c r="D35" s="54"/>
      <c r="E35"/>
      <c r="F35" s="78"/>
      <c r="G35"/>
      <c r="H35"/>
      <c r="I35"/>
      <c r="J35"/>
      <c r="L35"/>
      <c r="M35"/>
      <c r="N35"/>
      <c r="O35"/>
      <c r="P35"/>
    </row>
    <row r="36" spans="1:16" s="96" customFormat="1" x14ac:dyDescent="0.25">
      <c r="A36" s="86"/>
      <c r="B36" s="45"/>
      <c r="C36"/>
      <c r="D36" s="54"/>
      <c r="E36"/>
      <c r="F36" s="78"/>
      <c r="G36"/>
      <c r="H36"/>
      <c r="I36"/>
      <c r="J36"/>
      <c r="L36"/>
      <c r="M36"/>
      <c r="N36"/>
      <c r="O36"/>
      <c r="P36"/>
    </row>
    <row r="37" spans="1:16" s="96" customFormat="1" x14ac:dyDescent="0.25">
      <c r="A37" s="86"/>
      <c r="B37" s="45"/>
      <c r="C37"/>
      <c r="D37" s="54"/>
      <c r="E37"/>
      <c r="F37" s="78"/>
      <c r="G37"/>
      <c r="H37"/>
      <c r="I37"/>
      <c r="J37"/>
      <c r="L37"/>
      <c r="M37"/>
      <c r="N37"/>
      <c r="O37"/>
      <c r="P37"/>
    </row>
    <row r="38" spans="1:16" s="96" customFormat="1" x14ac:dyDescent="0.25">
      <c r="A38" s="86"/>
      <c r="B38" s="45"/>
      <c r="C38"/>
      <c r="D38" s="54"/>
      <c r="E38"/>
      <c r="F38" s="78"/>
      <c r="G38"/>
      <c r="H38"/>
      <c r="I38"/>
      <c r="J38"/>
      <c r="L38"/>
      <c r="M38"/>
      <c r="N38"/>
      <c r="O38"/>
      <c r="P38"/>
    </row>
    <row r="39" spans="1:16" s="96" customFormat="1" x14ac:dyDescent="0.25">
      <c r="A39" s="86"/>
      <c r="B39" s="45"/>
      <c r="C39"/>
      <c r="D39" s="54"/>
      <c r="E39"/>
      <c r="F39" s="78"/>
      <c r="G39"/>
      <c r="H39"/>
      <c r="I39"/>
      <c r="J39"/>
      <c r="L39"/>
      <c r="M39"/>
      <c r="N39"/>
      <c r="O39"/>
      <c r="P39"/>
    </row>
    <row r="40" spans="1:16" s="96" customFormat="1" x14ac:dyDescent="0.25">
      <c r="A40" s="86"/>
      <c r="B40" s="45"/>
      <c r="C40"/>
      <c r="D40" s="54"/>
      <c r="E40"/>
      <c r="F40" s="78"/>
      <c r="G40"/>
      <c r="H40"/>
      <c r="I40"/>
      <c r="J40"/>
      <c r="L40"/>
      <c r="M40"/>
      <c r="N40"/>
      <c r="O40"/>
      <c r="P40"/>
    </row>
    <row r="41" spans="1:16" s="96" customFormat="1" x14ac:dyDescent="0.25">
      <c r="A41" s="86"/>
      <c r="B41" s="45"/>
      <c r="C41"/>
      <c r="D41" s="54"/>
      <c r="E41"/>
      <c r="F41" s="78"/>
      <c r="G41"/>
      <c r="H41"/>
      <c r="I41"/>
      <c r="J41"/>
      <c r="L41"/>
      <c r="M41"/>
      <c r="N41"/>
      <c r="O41"/>
      <c r="P41"/>
    </row>
    <row r="42" spans="1:16" s="96" customFormat="1" x14ac:dyDescent="0.25">
      <c r="A42" s="86"/>
      <c r="B42" s="45"/>
      <c r="C42"/>
      <c r="D42" s="54"/>
      <c r="E42"/>
      <c r="F42" s="78"/>
      <c r="G42"/>
      <c r="H42"/>
      <c r="I42"/>
      <c r="J42"/>
      <c r="L42"/>
      <c r="M42"/>
      <c r="N42"/>
      <c r="O42"/>
      <c r="P42"/>
    </row>
    <row r="43" spans="1:16" s="96" customFormat="1" x14ac:dyDescent="0.25">
      <c r="A43" s="86"/>
      <c r="B43" s="45"/>
      <c r="C43"/>
      <c r="D43" s="54"/>
      <c r="E43"/>
      <c r="F43" s="78"/>
      <c r="G43"/>
      <c r="H43"/>
      <c r="I43"/>
      <c r="J43"/>
      <c r="L43"/>
      <c r="M43"/>
      <c r="N43"/>
      <c r="O43"/>
      <c r="P43"/>
    </row>
    <row r="44" spans="1:16" s="96" customFormat="1" x14ac:dyDescent="0.25">
      <c r="A44" s="86"/>
      <c r="B44" s="45"/>
      <c r="C44"/>
      <c r="D44" s="54"/>
      <c r="E44"/>
      <c r="F44" s="78"/>
      <c r="G44"/>
      <c r="H44"/>
      <c r="I44"/>
      <c r="J44"/>
      <c r="L44"/>
      <c r="M44"/>
      <c r="N44"/>
      <c r="O44"/>
      <c r="P44"/>
    </row>
    <row r="45" spans="1:16" s="96" customFormat="1" x14ac:dyDescent="0.25">
      <c r="A45" s="86"/>
      <c r="B45" s="45"/>
      <c r="C45"/>
      <c r="D45" s="54"/>
      <c r="E45"/>
      <c r="F45" s="78"/>
      <c r="G45"/>
      <c r="H45"/>
      <c r="I45"/>
      <c r="J45"/>
      <c r="L45"/>
      <c r="M45"/>
      <c r="N45"/>
      <c r="O45"/>
      <c r="P45"/>
    </row>
  </sheetData>
  <mergeCells count="7">
    <mergeCell ref="B22:J22"/>
    <mergeCell ref="A1:J1"/>
    <mergeCell ref="B3:J3"/>
    <mergeCell ref="B8:J8"/>
    <mergeCell ref="B12:J12"/>
    <mergeCell ref="B16:J16"/>
    <mergeCell ref="B19:J19"/>
  </mergeCells>
  <pageMargins left="0.25" right="0.25" top="0.75" bottom="0.75" header="0.3" footer="0.3"/>
  <pageSetup paperSize="9" scale="66" fitToHeight="0" orientation="landscape" r:id="rId1"/>
  <headerFooter alignWithMargins="0">
    <oddFooter>&amp;CPagina &amp;P din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topLeftCell="B5" zoomScale="77" zoomScaleNormal="77" workbookViewId="0">
      <selection activeCell="G55" sqref="G55"/>
    </sheetView>
  </sheetViews>
  <sheetFormatPr defaultRowHeight="15.75" x14ac:dyDescent="0.25"/>
  <cols>
    <col min="1" max="1" width="10.85546875" style="85" customWidth="1"/>
    <col min="2" max="2" width="71.85546875" style="45" customWidth="1"/>
    <col min="3" max="3" width="7.7109375" hidden="1" customWidth="1"/>
    <col min="4" max="4" width="10" style="54" customWidth="1"/>
    <col min="5" max="5" width="7.85546875" hidden="1" customWidth="1"/>
    <col min="6" max="6" width="22.42578125" style="78" customWidth="1"/>
    <col min="7" max="7" width="42.28515625" customWidth="1"/>
    <col min="8" max="8" width="4.85546875" hidden="1" customWidth="1"/>
    <col min="9" max="9" width="17.5703125" style="1" customWidth="1"/>
    <col min="10" max="10" width="17.28515625" style="1" customWidth="1"/>
    <col min="11" max="11" width="17.42578125" style="96" customWidth="1"/>
    <col min="12" max="12" width="9.85546875" customWidth="1"/>
    <col min="254" max="254" width="4.42578125" customWidth="1"/>
    <col min="255" max="255" width="34.42578125" customWidth="1"/>
    <col min="256" max="256" width="11.7109375" customWidth="1"/>
    <col min="257" max="257" width="10" customWidth="1"/>
    <col min="258" max="258" width="12.28515625" customWidth="1"/>
    <col min="259" max="259" width="16.140625" customWidth="1"/>
    <col min="260" max="260" width="23.42578125" customWidth="1"/>
    <col min="261" max="261" width="12.28515625" customWidth="1"/>
    <col min="262" max="262" width="12.85546875" bestFit="1" customWidth="1"/>
    <col min="263" max="263" width="15.7109375" customWidth="1"/>
    <col min="510" max="510" width="4.42578125" customWidth="1"/>
    <col min="511" max="511" width="34.42578125" customWidth="1"/>
    <col min="512" max="512" width="11.7109375" customWidth="1"/>
    <col min="513" max="513" width="10" customWidth="1"/>
    <col min="514" max="514" width="12.28515625" customWidth="1"/>
    <col min="515" max="515" width="16.140625" customWidth="1"/>
    <col min="516" max="516" width="23.42578125" customWidth="1"/>
    <col min="517" max="517" width="12.28515625" customWidth="1"/>
    <col min="518" max="518" width="12.85546875" bestFit="1" customWidth="1"/>
    <col min="519" max="519" width="15.7109375" customWidth="1"/>
    <col min="766" max="766" width="4.42578125" customWidth="1"/>
    <col min="767" max="767" width="34.42578125" customWidth="1"/>
    <col min="768" max="768" width="11.7109375" customWidth="1"/>
    <col min="769" max="769" width="10" customWidth="1"/>
    <col min="770" max="770" width="12.28515625" customWidth="1"/>
    <col min="771" max="771" width="16.140625" customWidth="1"/>
    <col min="772" max="772" width="23.42578125" customWidth="1"/>
    <col min="773" max="773" width="12.28515625" customWidth="1"/>
    <col min="774" max="774" width="12.85546875" bestFit="1" customWidth="1"/>
    <col min="775" max="775" width="15.7109375" customWidth="1"/>
    <col min="1022" max="1022" width="4.42578125" customWidth="1"/>
    <col min="1023" max="1023" width="34.42578125" customWidth="1"/>
    <col min="1024" max="1024" width="11.7109375" customWidth="1"/>
    <col min="1025" max="1025" width="10" customWidth="1"/>
    <col min="1026" max="1026" width="12.28515625" customWidth="1"/>
    <col min="1027" max="1027" width="16.140625" customWidth="1"/>
    <col min="1028" max="1028" width="23.42578125" customWidth="1"/>
    <col min="1029" max="1029" width="12.28515625" customWidth="1"/>
    <col min="1030" max="1030" width="12.85546875" bestFit="1" customWidth="1"/>
    <col min="1031" max="1031" width="15.7109375" customWidth="1"/>
    <col min="1278" max="1278" width="4.42578125" customWidth="1"/>
    <col min="1279" max="1279" width="34.42578125" customWidth="1"/>
    <col min="1280" max="1280" width="11.7109375" customWidth="1"/>
    <col min="1281" max="1281" width="10" customWidth="1"/>
    <col min="1282" max="1282" width="12.28515625" customWidth="1"/>
    <col min="1283" max="1283" width="16.140625" customWidth="1"/>
    <col min="1284" max="1284" width="23.42578125" customWidth="1"/>
    <col min="1285" max="1285" width="12.28515625" customWidth="1"/>
    <col min="1286" max="1286" width="12.85546875" bestFit="1" customWidth="1"/>
    <col min="1287" max="1287" width="15.7109375" customWidth="1"/>
    <col min="1534" max="1534" width="4.42578125" customWidth="1"/>
    <col min="1535" max="1535" width="34.42578125" customWidth="1"/>
    <col min="1536" max="1536" width="11.7109375" customWidth="1"/>
    <col min="1537" max="1537" width="10" customWidth="1"/>
    <col min="1538" max="1538" width="12.28515625" customWidth="1"/>
    <col min="1539" max="1539" width="16.140625" customWidth="1"/>
    <col min="1540" max="1540" width="23.42578125" customWidth="1"/>
    <col min="1541" max="1541" width="12.28515625" customWidth="1"/>
    <col min="1542" max="1542" width="12.85546875" bestFit="1" customWidth="1"/>
    <col min="1543" max="1543" width="15.7109375" customWidth="1"/>
    <col min="1790" max="1790" width="4.42578125" customWidth="1"/>
    <col min="1791" max="1791" width="34.42578125" customWidth="1"/>
    <col min="1792" max="1792" width="11.7109375" customWidth="1"/>
    <col min="1793" max="1793" width="10" customWidth="1"/>
    <col min="1794" max="1794" width="12.28515625" customWidth="1"/>
    <col min="1795" max="1795" width="16.140625" customWidth="1"/>
    <col min="1796" max="1796" width="23.42578125" customWidth="1"/>
    <col min="1797" max="1797" width="12.28515625" customWidth="1"/>
    <col min="1798" max="1798" width="12.85546875" bestFit="1" customWidth="1"/>
    <col min="1799" max="1799" width="15.7109375" customWidth="1"/>
    <col min="2046" max="2046" width="4.42578125" customWidth="1"/>
    <col min="2047" max="2047" width="34.42578125" customWidth="1"/>
    <col min="2048" max="2048" width="11.7109375" customWidth="1"/>
    <col min="2049" max="2049" width="10" customWidth="1"/>
    <col min="2050" max="2050" width="12.28515625" customWidth="1"/>
    <col min="2051" max="2051" width="16.140625" customWidth="1"/>
    <col min="2052" max="2052" width="23.42578125" customWidth="1"/>
    <col min="2053" max="2053" width="12.28515625" customWidth="1"/>
    <col min="2054" max="2054" width="12.85546875" bestFit="1" customWidth="1"/>
    <col min="2055" max="2055" width="15.7109375" customWidth="1"/>
    <col min="2302" max="2302" width="4.42578125" customWidth="1"/>
    <col min="2303" max="2303" width="34.42578125" customWidth="1"/>
    <col min="2304" max="2304" width="11.7109375" customWidth="1"/>
    <col min="2305" max="2305" width="10" customWidth="1"/>
    <col min="2306" max="2306" width="12.28515625" customWidth="1"/>
    <col min="2307" max="2307" width="16.140625" customWidth="1"/>
    <col min="2308" max="2308" width="23.42578125" customWidth="1"/>
    <col min="2309" max="2309" width="12.28515625" customWidth="1"/>
    <col min="2310" max="2310" width="12.85546875" bestFit="1" customWidth="1"/>
    <col min="2311" max="2311" width="15.7109375" customWidth="1"/>
    <col min="2558" max="2558" width="4.42578125" customWidth="1"/>
    <col min="2559" max="2559" width="34.42578125" customWidth="1"/>
    <col min="2560" max="2560" width="11.7109375" customWidth="1"/>
    <col min="2561" max="2561" width="10" customWidth="1"/>
    <col min="2562" max="2562" width="12.28515625" customWidth="1"/>
    <col min="2563" max="2563" width="16.140625" customWidth="1"/>
    <col min="2564" max="2564" width="23.42578125" customWidth="1"/>
    <col min="2565" max="2565" width="12.28515625" customWidth="1"/>
    <col min="2566" max="2566" width="12.85546875" bestFit="1" customWidth="1"/>
    <col min="2567" max="2567" width="15.7109375" customWidth="1"/>
    <col min="2814" max="2814" width="4.42578125" customWidth="1"/>
    <col min="2815" max="2815" width="34.42578125" customWidth="1"/>
    <col min="2816" max="2816" width="11.7109375" customWidth="1"/>
    <col min="2817" max="2817" width="10" customWidth="1"/>
    <col min="2818" max="2818" width="12.28515625" customWidth="1"/>
    <col min="2819" max="2819" width="16.140625" customWidth="1"/>
    <col min="2820" max="2820" width="23.42578125" customWidth="1"/>
    <col min="2821" max="2821" width="12.28515625" customWidth="1"/>
    <col min="2822" max="2822" width="12.85546875" bestFit="1" customWidth="1"/>
    <col min="2823" max="2823" width="15.7109375" customWidth="1"/>
    <col min="3070" max="3070" width="4.42578125" customWidth="1"/>
    <col min="3071" max="3071" width="34.42578125" customWidth="1"/>
    <col min="3072" max="3072" width="11.7109375" customWidth="1"/>
    <col min="3073" max="3073" width="10" customWidth="1"/>
    <col min="3074" max="3074" width="12.28515625" customWidth="1"/>
    <col min="3075" max="3075" width="16.140625" customWidth="1"/>
    <col min="3076" max="3076" width="23.42578125" customWidth="1"/>
    <col min="3077" max="3077" width="12.28515625" customWidth="1"/>
    <col min="3078" max="3078" width="12.85546875" bestFit="1" customWidth="1"/>
    <col min="3079" max="3079" width="15.7109375" customWidth="1"/>
    <col min="3326" max="3326" width="4.42578125" customWidth="1"/>
    <col min="3327" max="3327" width="34.42578125" customWidth="1"/>
    <col min="3328" max="3328" width="11.7109375" customWidth="1"/>
    <col min="3329" max="3329" width="10" customWidth="1"/>
    <col min="3330" max="3330" width="12.28515625" customWidth="1"/>
    <col min="3331" max="3331" width="16.140625" customWidth="1"/>
    <col min="3332" max="3332" width="23.42578125" customWidth="1"/>
    <col min="3333" max="3333" width="12.28515625" customWidth="1"/>
    <col min="3334" max="3334" width="12.85546875" bestFit="1" customWidth="1"/>
    <col min="3335" max="3335" width="15.7109375" customWidth="1"/>
    <col min="3582" max="3582" width="4.42578125" customWidth="1"/>
    <col min="3583" max="3583" width="34.42578125" customWidth="1"/>
    <col min="3584" max="3584" width="11.7109375" customWidth="1"/>
    <col min="3585" max="3585" width="10" customWidth="1"/>
    <col min="3586" max="3586" width="12.28515625" customWidth="1"/>
    <col min="3587" max="3587" width="16.140625" customWidth="1"/>
    <col min="3588" max="3588" width="23.42578125" customWidth="1"/>
    <col min="3589" max="3589" width="12.28515625" customWidth="1"/>
    <col min="3590" max="3590" width="12.85546875" bestFit="1" customWidth="1"/>
    <col min="3591" max="3591" width="15.7109375" customWidth="1"/>
    <col min="3838" max="3838" width="4.42578125" customWidth="1"/>
    <col min="3839" max="3839" width="34.42578125" customWidth="1"/>
    <col min="3840" max="3840" width="11.7109375" customWidth="1"/>
    <col min="3841" max="3841" width="10" customWidth="1"/>
    <col min="3842" max="3842" width="12.28515625" customWidth="1"/>
    <col min="3843" max="3843" width="16.140625" customWidth="1"/>
    <col min="3844" max="3844" width="23.42578125" customWidth="1"/>
    <col min="3845" max="3845" width="12.28515625" customWidth="1"/>
    <col min="3846" max="3846" width="12.85546875" bestFit="1" customWidth="1"/>
    <col min="3847" max="3847" width="15.7109375" customWidth="1"/>
    <col min="4094" max="4094" width="4.42578125" customWidth="1"/>
    <col min="4095" max="4095" width="34.42578125" customWidth="1"/>
    <col min="4096" max="4096" width="11.7109375" customWidth="1"/>
    <col min="4097" max="4097" width="10" customWidth="1"/>
    <col min="4098" max="4098" width="12.28515625" customWidth="1"/>
    <col min="4099" max="4099" width="16.140625" customWidth="1"/>
    <col min="4100" max="4100" width="23.42578125" customWidth="1"/>
    <col min="4101" max="4101" width="12.28515625" customWidth="1"/>
    <col min="4102" max="4102" width="12.85546875" bestFit="1" customWidth="1"/>
    <col min="4103" max="4103" width="15.7109375" customWidth="1"/>
    <col min="4350" max="4350" width="4.42578125" customWidth="1"/>
    <col min="4351" max="4351" width="34.42578125" customWidth="1"/>
    <col min="4352" max="4352" width="11.7109375" customWidth="1"/>
    <col min="4353" max="4353" width="10" customWidth="1"/>
    <col min="4354" max="4354" width="12.28515625" customWidth="1"/>
    <col min="4355" max="4355" width="16.140625" customWidth="1"/>
    <col min="4356" max="4356" width="23.42578125" customWidth="1"/>
    <col min="4357" max="4357" width="12.28515625" customWidth="1"/>
    <col min="4358" max="4358" width="12.85546875" bestFit="1" customWidth="1"/>
    <col min="4359" max="4359" width="15.7109375" customWidth="1"/>
    <col min="4606" max="4606" width="4.42578125" customWidth="1"/>
    <col min="4607" max="4607" width="34.42578125" customWidth="1"/>
    <col min="4608" max="4608" width="11.7109375" customWidth="1"/>
    <col min="4609" max="4609" width="10" customWidth="1"/>
    <col min="4610" max="4610" width="12.28515625" customWidth="1"/>
    <col min="4611" max="4611" width="16.140625" customWidth="1"/>
    <col min="4612" max="4612" width="23.42578125" customWidth="1"/>
    <col min="4613" max="4613" width="12.28515625" customWidth="1"/>
    <col min="4614" max="4614" width="12.85546875" bestFit="1" customWidth="1"/>
    <col min="4615" max="4615" width="15.7109375" customWidth="1"/>
    <col min="4862" max="4862" width="4.42578125" customWidth="1"/>
    <col min="4863" max="4863" width="34.42578125" customWidth="1"/>
    <col min="4864" max="4864" width="11.7109375" customWidth="1"/>
    <col min="4865" max="4865" width="10" customWidth="1"/>
    <col min="4866" max="4866" width="12.28515625" customWidth="1"/>
    <col min="4867" max="4867" width="16.140625" customWidth="1"/>
    <col min="4868" max="4868" width="23.42578125" customWidth="1"/>
    <col min="4869" max="4869" width="12.28515625" customWidth="1"/>
    <col min="4870" max="4870" width="12.85546875" bestFit="1" customWidth="1"/>
    <col min="4871" max="4871" width="15.7109375" customWidth="1"/>
    <col min="5118" max="5118" width="4.42578125" customWidth="1"/>
    <col min="5119" max="5119" width="34.42578125" customWidth="1"/>
    <col min="5120" max="5120" width="11.7109375" customWidth="1"/>
    <col min="5121" max="5121" width="10" customWidth="1"/>
    <col min="5122" max="5122" width="12.28515625" customWidth="1"/>
    <col min="5123" max="5123" width="16.140625" customWidth="1"/>
    <col min="5124" max="5124" width="23.42578125" customWidth="1"/>
    <col min="5125" max="5125" width="12.28515625" customWidth="1"/>
    <col min="5126" max="5126" width="12.85546875" bestFit="1" customWidth="1"/>
    <col min="5127" max="5127" width="15.7109375" customWidth="1"/>
    <col min="5374" max="5374" width="4.42578125" customWidth="1"/>
    <col min="5375" max="5375" width="34.42578125" customWidth="1"/>
    <col min="5376" max="5376" width="11.7109375" customWidth="1"/>
    <col min="5377" max="5377" width="10" customWidth="1"/>
    <col min="5378" max="5378" width="12.28515625" customWidth="1"/>
    <col min="5379" max="5379" width="16.140625" customWidth="1"/>
    <col min="5380" max="5380" width="23.42578125" customWidth="1"/>
    <col min="5381" max="5381" width="12.28515625" customWidth="1"/>
    <col min="5382" max="5382" width="12.85546875" bestFit="1" customWidth="1"/>
    <col min="5383" max="5383" width="15.7109375" customWidth="1"/>
    <col min="5630" max="5630" width="4.42578125" customWidth="1"/>
    <col min="5631" max="5631" width="34.42578125" customWidth="1"/>
    <col min="5632" max="5632" width="11.7109375" customWidth="1"/>
    <col min="5633" max="5633" width="10" customWidth="1"/>
    <col min="5634" max="5634" width="12.28515625" customWidth="1"/>
    <col min="5635" max="5635" width="16.140625" customWidth="1"/>
    <col min="5636" max="5636" width="23.42578125" customWidth="1"/>
    <col min="5637" max="5637" width="12.28515625" customWidth="1"/>
    <col min="5638" max="5638" width="12.85546875" bestFit="1" customWidth="1"/>
    <col min="5639" max="5639" width="15.7109375" customWidth="1"/>
    <col min="5886" max="5886" width="4.42578125" customWidth="1"/>
    <col min="5887" max="5887" width="34.42578125" customWidth="1"/>
    <col min="5888" max="5888" width="11.7109375" customWidth="1"/>
    <col min="5889" max="5889" width="10" customWidth="1"/>
    <col min="5890" max="5890" width="12.28515625" customWidth="1"/>
    <col min="5891" max="5891" width="16.140625" customWidth="1"/>
    <col min="5892" max="5892" width="23.42578125" customWidth="1"/>
    <col min="5893" max="5893" width="12.28515625" customWidth="1"/>
    <col min="5894" max="5894" width="12.85546875" bestFit="1" customWidth="1"/>
    <col min="5895" max="5895" width="15.7109375" customWidth="1"/>
    <col min="6142" max="6142" width="4.42578125" customWidth="1"/>
    <col min="6143" max="6143" width="34.42578125" customWidth="1"/>
    <col min="6144" max="6144" width="11.7109375" customWidth="1"/>
    <col min="6145" max="6145" width="10" customWidth="1"/>
    <col min="6146" max="6146" width="12.28515625" customWidth="1"/>
    <col min="6147" max="6147" width="16.140625" customWidth="1"/>
    <col min="6148" max="6148" width="23.42578125" customWidth="1"/>
    <col min="6149" max="6149" width="12.28515625" customWidth="1"/>
    <col min="6150" max="6150" width="12.85546875" bestFit="1" customWidth="1"/>
    <col min="6151" max="6151" width="15.7109375" customWidth="1"/>
    <col min="6398" max="6398" width="4.42578125" customWidth="1"/>
    <col min="6399" max="6399" width="34.42578125" customWidth="1"/>
    <col min="6400" max="6400" width="11.7109375" customWidth="1"/>
    <col min="6401" max="6401" width="10" customWidth="1"/>
    <col min="6402" max="6402" width="12.28515625" customWidth="1"/>
    <col min="6403" max="6403" width="16.140625" customWidth="1"/>
    <col min="6404" max="6404" width="23.42578125" customWidth="1"/>
    <col min="6405" max="6405" width="12.28515625" customWidth="1"/>
    <col min="6406" max="6406" width="12.85546875" bestFit="1" customWidth="1"/>
    <col min="6407" max="6407" width="15.7109375" customWidth="1"/>
    <col min="6654" max="6654" width="4.42578125" customWidth="1"/>
    <col min="6655" max="6655" width="34.42578125" customWidth="1"/>
    <col min="6656" max="6656" width="11.7109375" customWidth="1"/>
    <col min="6657" max="6657" width="10" customWidth="1"/>
    <col min="6658" max="6658" width="12.28515625" customWidth="1"/>
    <col min="6659" max="6659" width="16.140625" customWidth="1"/>
    <col min="6660" max="6660" width="23.42578125" customWidth="1"/>
    <col min="6661" max="6661" width="12.28515625" customWidth="1"/>
    <col min="6662" max="6662" width="12.85546875" bestFit="1" customWidth="1"/>
    <col min="6663" max="6663" width="15.7109375" customWidth="1"/>
    <col min="6910" max="6910" width="4.42578125" customWidth="1"/>
    <col min="6911" max="6911" width="34.42578125" customWidth="1"/>
    <col min="6912" max="6912" width="11.7109375" customWidth="1"/>
    <col min="6913" max="6913" width="10" customWidth="1"/>
    <col min="6914" max="6914" width="12.28515625" customWidth="1"/>
    <col min="6915" max="6915" width="16.140625" customWidth="1"/>
    <col min="6916" max="6916" width="23.42578125" customWidth="1"/>
    <col min="6917" max="6917" width="12.28515625" customWidth="1"/>
    <col min="6918" max="6918" width="12.85546875" bestFit="1" customWidth="1"/>
    <col min="6919" max="6919" width="15.7109375" customWidth="1"/>
    <col min="7166" max="7166" width="4.42578125" customWidth="1"/>
    <col min="7167" max="7167" width="34.42578125" customWidth="1"/>
    <col min="7168" max="7168" width="11.7109375" customWidth="1"/>
    <col min="7169" max="7169" width="10" customWidth="1"/>
    <col min="7170" max="7170" width="12.28515625" customWidth="1"/>
    <col min="7171" max="7171" width="16.140625" customWidth="1"/>
    <col min="7172" max="7172" width="23.42578125" customWidth="1"/>
    <col min="7173" max="7173" width="12.28515625" customWidth="1"/>
    <col min="7174" max="7174" width="12.85546875" bestFit="1" customWidth="1"/>
    <col min="7175" max="7175" width="15.7109375" customWidth="1"/>
    <col min="7422" max="7422" width="4.42578125" customWidth="1"/>
    <col min="7423" max="7423" width="34.42578125" customWidth="1"/>
    <col min="7424" max="7424" width="11.7109375" customWidth="1"/>
    <col min="7425" max="7425" width="10" customWidth="1"/>
    <col min="7426" max="7426" width="12.28515625" customWidth="1"/>
    <col min="7427" max="7427" width="16.140625" customWidth="1"/>
    <col min="7428" max="7428" width="23.42578125" customWidth="1"/>
    <col min="7429" max="7429" width="12.28515625" customWidth="1"/>
    <col min="7430" max="7430" width="12.85546875" bestFit="1" customWidth="1"/>
    <col min="7431" max="7431" width="15.7109375" customWidth="1"/>
    <col min="7678" max="7678" width="4.42578125" customWidth="1"/>
    <col min="7679" max="7679" width="34.42578125" customWidth="1"/>
    <col min="7680" max="7680" width="11.7109375" customWidth="1"/>
    <col min="7681" max="7681" width="10" customWidth="1"/>
    <col min="7682" max="7682" width="12.28515625" customWidth="1"/>
    <col min="7683" max="7683" width="16.140625" customWidth="1"/>
    <col min="7684" max="7684" width="23.42578125" customWidth="1"/>
    <col min="7685" max="7685" width="12.28515625" customWidth="1"/>
    <col min="7686" max="7686" width="12.85546875" bestFit="1" customWidth="1"/>
    <col min="7687" max="7687" width="15.7109375" customWidth="1"/>
    <col min="7934" max="7934" width="4.42578125" customWidth="1"/>
    <col min="7935" max="7935" width="34.42578125" customWidth="1"/>
    <col min="7936" max="7936" width="11.7109375" customWidth="1"/>
    <col min="7937" max="7937" width="10" customWidth="1"/>
    <col min="7938" max="7938" width="12.28515625" customWidth="1"/>
    <col min="7939" max="7939" width="16.140625" customWidth="1"/>
    <col min="7940" max="7940" width="23.42578125" customWidth="1"/>
    <col min="7941" max="7941" width="12.28515625" customWidth="1"/>
    <col min="7942" max="7942" width="12.85546875" bestFit="1" customWidth="1"/>
    <col min="7943" max="7943" width="15.7109375" customWidth="1"/>
    <col min="8190" max="8190" width="4.42578125" customWidth="1"/>
    <col min="8191" max="8191" width="34.42578125" customWidth="1"/>
    <col min="8192" max="8192" width="11.7109375" customWidth="1"/>
    <col min="8193" max="8193" width="10" customWidth="1"/>
    <col min="8194" max="8194" width="12.28515625" customWidth="1"/>
    <col min="8195" max="8195" width="16.140625" customWidth="1"/>
    <col min="8196" max="8196" width="23.42578125" customWidth="1"/>
    <col min="8197" max="8197" width="12.28515625" customWidth="1"/>
    <col min="8198" max="8198" width="12.85546875" bestFit="1" customWidth="1"/>
    <col min="8199" max="8199" width="15.7109375" customWidth="1"/>
    <col min="8446" max="8446" width="4.42578125" customWidth="1"/>
    <col min="8447" max="8447" width="34.42578125" customWidth="1"/>
    <col min="8448" max="8448" width="11.7109375" customWidth="1"/>
    <col min="8449" max="8449" width="10" customWidth="1"/>
    <col min="8450" max="8450" width="12.28515625" customWidth="1"/>
    <col min="8451" max="8451" width="16.140625" customWidth="1"/>
    <col min="8452" max="8452" width="23.42578125" customWidth="1"/>
    <col min="8453" max="8453" width="12.28515625" customWidth="1"/>
    <col min="8454" max="8454" width="12.85546875" bestFit="1" customWidth="1"/>
    <col min="8455" max="8455" width="15.7109375" customWidth="1"/>
    <col min="8702" max="8702" width="4.42578125" customWidth="1"/>
    <col min="8703" max="8703" width="34.42578125" customWidth="1"/>
    <col min="8704" max="8704" width="11.7109375" customWidth="1"/>
    <col min="8705" max="8705" width="10" customWidth="1"/>
    <col min="8706" max="8706" width="12.28515625" customWidth="1"/>
    <col min="8707" max="8707" width="16.140625" customWidth="1"/>
    <col min="8708" max="8708" width="23.42578125" customWidth="1"/>
    <col min="8709" max="8709" width="12.28515625" customWidth="1"/>
    <col min="8710" max="8710" width="12.85546875" bestFit="1" customWidth="1"/>
    <col min="8711" max="8711" width="15.7109375" customWidth="1"/>
    <col min="8958" max="8958" width="4.42578125" customWidth="1"/>
    <col min="8959" max="8959" width="34.42578125" customWidth="1"/>
    <col min="8960" max="8960" width="11.7109375" customWidth="1"/>
    <col min="8961" max="8961" width="10" customWidth="1"/>
    <col min="8962" max="8962" width="12.28515625" customWidth="1"/>
    <col min="8963" max="8963" width="16.140625" customWidth="1"/>
    <col min="8964" max="8964" width="23.42578125" customWidth="1"/>
    <col min="8965" max="8965" width="12.28515625" customWidth="1"/>
    <col min="8966" max="8966" width="12.85546875" bestFit="1" customWidth="1"/>
    <col min="8967" max="8967" width="15.7109375" customWidth="1"/>
    <col min="9214" max="9214" width="4.42578125" customWidth="1"/>
    <col min="9215" max="9215" width="34.42578125" customWidth="1"/>
    <col min="9216" max="9216" width="11.7109375" customWidth="1"/>
    <col min="9217" max="9217" width="10" customWidth="1"/>
    <col min="9218" max="9218" width="12.28515625" customWidth="1"/>
    <col min="9219" max="9219" width="16.140625" customWidth="1"/>
    <col min="9220" max="9220" width="23.42578125" customWidth="1"/>
    <col min="9221" max="9221" width="12.28515625" customWidth="1"/>
    <col min="9222" max="9222" width="12.85546875" bestFit="1" customWidth="1"/>
    <col min="9223" max="9223" width="15.7109375" customWidth="1"/>
    <col min="9470" max="9470" width="4.42578125" customWidth="1"/>
    <col min="9471" max="9471" width="34.42578125" customWidth="1"/>
    <col min="9472" max="9472" width="11.7109375" customWidth="1"/>
    <col min="9473" max="9473" width="10" customWidth="1"/>
    <col min="9474" max="9474" width="12.28515625" customWidth="1"/>
    <col min="9475" max="9475" width="16.140625" customWidth="1"/>
    <col min="9476" max="9476" width="23.42578125" customWidth="1"/>
    <col min="9477" max="9477" width="12.28515625" customWidth="1"/>
    <col min="9478" max="9478" width="12.85546875" bestFit="1" customWidth="1"/>
    <col min="9479" max="9479" width="15.7109375" customWidth="1"/>
    <col min="9726" max="9726" width="4.42578125" customWidth="1"/>
    <col min="9727" max="9727" width="34.42578125" customWidth="1"/>
    <col min="9728" max="9728" width="11.7109375" customWidth="1"/>
    <col min="9729" max="9729" width="10" customWidth="1"/>
    <col min="9730" max="9730" width="12.28515625" customWidth="1"/>
    <col min="9731" max="9731" width="16.140625" customWidth="1"/>
    <col min="9732" max="9732" width="23.42578125" customWidth="1"/>
    <col min="9733" max="9733" width="12.28515625" customWidth="1"/>
    <col min="9734" max="9734" width="12.85546875" bestFit="1" customWidth="1"/>
    <col min="9735" max="9735" width="15.7109375" customWidth="1"/>
    <col min="9982" max="9982" width="4.42578125" customWidth="1"/>
    <col min="9983" max="9983" width="34.42578125" customWidth="1"/>
    <col min="9984" max="9984" width="11.7109375" customWidth="1"/>
    <col min="9985" max="9985" width="10" customWidth="1"/>
    <col min="9986" max="9986" width="12.28515625" customWidth="1"/>
    <col min="9987" max="9987" width="16.140625" customWidth="1"/>
    <col min="9988" max="9988" width="23.42578125" customWidth="1"/>
    <col min="9989" max="9989" width="12.28515625" customWidth="1"/>
    <col min="9990" max="9990" width="12.85546875" bestFit="1" customWidth="1"/>
    <col min="9991" max="9991" width="15.7109375" customWidth="1"/>
    <col min="10238" max="10238" width="4.42578125" customWidth="1"/>
    <col min="10239" max="10239" width="34.42578125" customWidth="1"/>
    <col min="10240" max="10240" width="11.7109375" customWidth="1"/>
    <col min="10241" max="10241" width="10" customWidth="1"/>
    <col min="10242" max="10242" width="12.28515625" customWidth="1"/>
    <col min="10243" max="10243" width="16.140625" customWidth="1"/>
    <col min="10244" max="10244" width="23.42578125" customWidth="1"/>
    <col min="10245" max="10245" width="12.28515625" customWidth="1"/>
    <col min="10246" max="10246" width="12.85546875" bestFit="1" customWidth="1"/>
    <col min="10247" max="10247" width="15.7109375" customWidth="1"/>
    <col min="10494" max="10494" width="4.42578125" customWidth="1"/>
    <col min="10495" max="10495" width="34.42578125" customWidth="1"/>
    <col min="10496" max="10496" width="11.7109375" customWidth="1"/>
    <col min="10497" max="10497" width="10" customWidth="1"/>
    <col min="10498" max="10498" width="12.28515625" customWidth="1"/>
    <col min="10499" max="10499" width="16.140625" customWidth="1"/>
    <col min="10500" max="10500" width="23.42578125" customWidth="1"/>
    <col min="10501" max="10501" width="12.28515625" customWidth="1"/>
    <col min="10502" max="10502" width="12.85546875" bestFit="1" customWidth="1"/>
    <col min="10503" max="10503" width="15.7109375" customWidth="1"/>
    <col min="10750" max="10750" width="4.42578125" customWidth="1"/>
    <col min="10751" max="10751" width="34.42578125" customWidth="1"/>
    <col min="10752" max="10752" width="11.7109375" customWidth="1"/>
    <col min="10753" max="10753" width="10" customWidth="1"/>
    <col min="10754" max="10754" width="12.28515625" customWidth="1"/>
    <col min="10755" max="10755" width="16.140625" customWidth="1"/>
    <col min="10756" max="10756" width="23.42578125" customWidth="1"/>
    <col min="10757" max="10757" width="12.28515625" customWidth="1"/>
    <col min="10758" max="10758" width="12.85546875" bestFit="1" customWidth="1"/>
    <col min="10759" max="10759" width="15.7109375" customWidth="1"/>
    <col min="11006" max="11006" width="4.42578125" customWidth="1"/>
    <col min="11007" max="11007" width="34.42578125" customWidth="1"/>
    <col min="11008" max="11008" width="11.7109375" customWidth="1"/>
    <col min="11009" max="11009" width="10" customWidth="1"/>
    <col min="11010" max="11010" width="12.28515625" customWidth="1"/>
    <col min="11011" max="11011" width="16.140625" customWidth="1"/>
    <col min="11012" max="11012" width="23.42578125" customWidth="1"/>
    <col min="11013" max="11013" width="12.28515625" customWidth="1"/>
    <col min="11014" max="11014" width="12.85546875" bestFit="1" customWidth="1"/>
    <col min="11015" max="11015" width="15.7109375" customWidth="1"/>
    <col min="11262" max="11262" width="4.42578125" customWidth="1"/>
    <col min="11263" max="11263" width="34.42578125" customWidth="1"/>
    <col min="11264" max="11264" width="11.7109375" customWidth="1"/>
    <col min="11265" max="11265" width="10" customWidth="1"/>
    <col min="11266" max="11266" width="12.28515625" customWidth="1"/>
    <col min="11267" max="11267" width="16.140625" customWidth="1"/>
    <col min="11268" max="11268" width="23.42578125" customWidth="1"/>
    <col min="11269" max="11269" width="12.28515625" customWidth="1"/>
    <col min="11270" max="11270" width="12.85546875" bestFit="1" customWidth="1"/>
    <col min="11271" max="11271" width="15.7109375" customWidth="1"/>
    <col min="11518" max="11518" width="4.42578125" customWidth="1"/>
    <col min="11519" max="11519" width="34.42578125" customWidth="1"/>
    <col min="11520" max="11520" width="11.7109375" customWidth="1"/>
    <col min="11521" max="11521" width="10" customWidth="1"/>
    <col min="11522" max="11522" width="12.28515625" customWidth="1"/>
    <col min="11523" max="11523" width="16.140625" customWidth="1"/>
    <col min="11524" max="11524" width="23.42578125" customWidth="1"/>
    <col min="11525" max="11525" width="12.28515625" customWidth="1"/>
    <col min="11526" max="11526" width="12.85546875" bestFit="1" customWidth="1"/>
    <col min="11527" max="11527" width="15.7109375" customWidth="1"/>
    <col min="11774" max="11774" width="4.42578125" customWidth="1"/>
    <col min="11775" max="11775" width="34.42578125" customWidth="1"/>
    <col min="11776" max="11776" width="11.7109375" customWidth="1"/>
    <col min="11777" max="11777" width="10" customWidth="1"/>
    <col min="11778" max="11778" width="12.28515625" customWidth="1"/>
    <col min="11779" max="11779" width="16.140625" customWidth="1"/>
    <col min="11780" max="11780" width="23.42578125" customWidth="1"/>
    <col min="11781" max="11781" width="12.28515625" customWidth="1"/>
    <col min="11782" max="11782" width="12.85546875" bestFit="1" customWidth="1"/>
    <col min="11783" max="11783" width="15.7109375" customWidth="1"/>
    <col min="12030" max="12030" width="4.42578125" customWidth="1"/>
    <col min="12031" max="12031" width="34.42578125" customWidth="1"/>
    <col min="12032" max="12032" width="11.7109375" customWidth="1"/>
    <col min="12033" max="12033" width="10" customWidth="1"/>
    <col min="12034" max="12034" width="12.28515625" customWidth="1"/>
    <col min="12035" max="12035" width="16.140625" customWidth="1"/>
    <col min="12036" max="12036" width="23.42578125" customWidth="1"/>
    <col min="12037" max="12037" width="12.28515625" customWidth="1"/>
    <col min="12038" max="12038" width="12.85546875" bestFit="1" customWidth="1"/>
    <col min="12039" max="12039" width="15.7109375" customWidth="1"/>
    <col min="12286" max="12286" width="4.42578125" customWidth="1"/>
    <col min="12287" max="12287" width="34.42578125" customWidth="1"/>
    <col min="12288" max="12288" width="11.7109375" customWidth="1"/>
    <col min="12289" max="12289" width="10" customWidth="1"/>
    <col min="12290" max="12290" width="12.28515625" customWidth="1"/>
    <col min="12291" max="12291" width="16.140625" customWidth="1"/>
    <col min="12292" max="12292" width="23.42578125" customWidth="1"/>
    <col min="12293" max="12293" width="12.28515625" customWidth="1"/>
    <col min="12294" max="12294" width="12.85546875" bestFit="1" customWidth="1"/>
    <col min="12295" max="12295" width="15.7109375" customWidth="1"/>
    <col min="12542" max="12542" width="4.42578125" customWidth="1"/>
    <col min="12543" max="12543" width="34.42578125" customWidth="1"/>
    <col min="12544" max="12544" width="11.7109375" customWidth="1"/>
    <col min="12545" max="12545" width="10" customWidth="1"/>
    <col min="12546" max="12546" width="12.28515625" customWidth="1"/>
    <col min="12547" max="12547" width="16.140625" customWidth="1"/>
    <col min="12548" max="12548" width="23.42578125" customWidth="1"/>
    <col min="12549" max="12549" width="12.28515625" customWidth="1"/>
    <col min="12550" max="12550" width="12.85546875" bestFit="1" customWidth="1"/>
    <col min="12551" max="12551" width="15.7109375" customWidth="1"/>
    <col min="12798" max="12798" width="4.42578125" customWidth="1"/>
    <col min="12799" max="12799" width="34.42578125" customWidth="1"/>
    <col min="12800" max="12800" width="11.7109375" customWidth="1"/>
    <col min="12801" max="12801" width="10" customWidth="1"/>
    <col min="12802" max="12802" width="12.28515625" customWidth="1"/>
    <col min="12803" max="12803" width="16.140625" customWidth="1"/>
    <col min="12804" max="12804" width="23.42578125" customWidth="1"/>
    <col min="12805" max="12805" width="12.28515625" customWidth="1"/>
    <col min="12806" max="12806" width="12.85546875" bestFit="1" customWidth="1"/>
    <col min="12807" max="12807" width="15.7109375" customWidth="1"/>
    <col min="13054" max="13054" width="4.42578125" customWidth="1"/>
    <col min="13055" max="13055" width="34.42578125" customWidth="1"/>
    <col min="13056" max="13056" width="11.7109375" customWidth="1"/>
    <col min="13057" max="13057" width="10" customWidth="1"/>
    <col min="13058" max="13058" width="12.28515625" customWidth="1"/>
    <col min="13059" max="13059" width="16.140625" customWidth="1"/>
    <col min="13060" max="13060" width="23.42578125" customWidth="1"/>
    <col min="13061" max="13061" width="12.28515625" customWidth="1"/>
    <col min="13062" max="13062" width="12.85546875" bestFit="1" customWidth="1"/>
    <col min="13063" max="13063" width="15.7109375" customWidth="1"/>
    <col min="13310" max="13310" width="4.42578125" customWidth="1"/>
    <col min="13311" max="13311" width="34.42578125" customWidth="1"/>
    <col min="13312" max="13312" width="11.7109375" customWidth="1"/>
    <col min="13313" max="13313" width="10" customWidth="1"/>
    <col min="13314" max="13314" width="12.28515625" customWidth="1"/>
    <col min="13315" max="13315" width="16.140625" customWidth="1"/>
    <col min="13316" max="13316" width="23.42578125" customWidth="1"/>
    <col min="13317" max="13317" width="12.28515625" customWidth="1"/>
    <col min="13318" max="13318" width="12.85546875" bestFit="1" customWidth="1"/>
    <col min="13319" max="13319" width="15.7109375" customWidth="1"/>
    <col min="13566" max="13566" width="4.42578125" customWidth="1"/>
    <col min="13567" max="13567" width="34.42578125" customWidth="1"/>
    <col min="13568" max="13568" width="11.7109375" customWidth="1"/>
    <col min="13569" max="13569" width="10" customWidth="1"/>
    <col min="13570" max="13570" width="12.28515625" customWidth="1"/>
    <col min="13571" max="13571" width="16.140625" customWidth="1"/>
    <col min="13572" max="13572" width="23.42578125" customWidth="1"/>
    <col min="13573" max="13573" width="12.28515625" customWidth="1"/>
    <col min="13574" max="13574" width="12.85546875" bestFit="1" customWidth="1"/>
    <col min="13575" max="13575" width="15.7109375" customWidth="1"/>
    <col min="13822" max="13822" width="4.42578125" customWidth="1"/>
    <col min="13823" max="13823" width="34.42578125" customWidth="1"/>
    <col min="13824" max="13824" width="11.7109375" customWidth="1"/>
    <col min="13825" max="13825" width="10" customWidth="1"/>
    <col min="13826" max="13826" width="12.28515625" customWidth="1"/>
    <col min="13827" max="13827" width="16.140625" customWidth="1"/>
    <col min="13828" max="13828" width="23.42578125" customWidth="1"/>
    <col min="13829" max="13829" width="12.28515625" customWidth="1"/>
    <col min="13830" max="13830" width="12.85546875" bestFit="1" customWidth="1"/>
    <col min="13831" max="13831" width="15.7109375" customWidth="1"/>
    <col min="14078" max="14078" width="4.42578125" customWidth="1"/>
    <col min="14079" max="14079" width="34.42578125" customWidth="1"/>
    <col min="14080" max="14080" width="11.7109375" customWidth="1"/>
    <col min="14081" max="14081" width="10" customWidth="1"/>
    <col min="14082" max="14082" width="12.28515625" customWidth="1"/>
    <col min="14083" max="14083" width="16.140625" customWidth="1"/>
    <col min="14084" max="14084" width="23.42578125" customWidth="1"/>
    <col min="14085" max="14085" width="12.28515625" customWidth="1"/>
    <col min="14086" max="14086" width="12.85546875" bestFit="1" customWidth="1"/>
    <col min="14087" max="14087" width="15.7109375" customWidth="1"/>
    <col min="14334" max="14334" width="4.42578125" customWidth="1"/>
    <col min="14335" max="14335" width="34.42578125" customWidth="1"/>
    <col min="14336" max="14336" width="11.7109375" customWidth="1"/>
    <col min="14337" max="14337" width="10" customWidth="1"/>
    <col min="14338" max="14338" width="12.28515625" customWidth="1"/>
    <col min="14339" max="14339" width="16.140625" customWidth="1"/>
    <col min="14340" max="14340" width="23.42578125" customWidth="1"/>
    <col min="14341" max="14341" width="12.28515625" customWidth="1"/>
    <col min="14342" max="14342" width="12.85546875" bestFit="1" customWidth="1"/>
    <col min="14343" max="14343" width="15.7109375" customWidth="1"/>
    <col min="14590" max="14590" width="4.42578125" customWidth="1"/>
    <col min="14591" max="14591" width="34.42578125" customWidth="1"/>
    <col min="14592" max="14592" width="11.7109375" customWidth="1"/>
    <col min="14593" max="14593" width="10" customWidth="1"/>
    <col min="14594" max="14594" width="12.28515625" customWidth="1"/>
    <col min="14595" max="14595" width="16.140625" customWidth="1"/>
    <col min="14596" max="14596" width="23.42578125" customWidth="1"/>
    <col min="14597" max="14597" width="12.28515625" customWidth="1"/>
    <col min="14598" max="14598" width="12.85546875" bestFit="1" customWidth="1"/>
    <col min="14599" max="14599" width="15.7109375" customWidth="1"/>
    <col min="14846" max="14846" width="4.42578125" customWidth="1"/>
    <col min="14847" max="14847" width="34.42578125" customWidth="1"/>
    <col min="14848" max="14848" width="11.7109375" customWidth="1"/>
    <col min="14849" max="14849" width="10" customWidth="1"/>
    <col min="14850" max="14850" width="12.28515625" customWidth="1"/>
    <col min="14851" max="14851" width="16.140625" customWidth="1"/>
    <col min="14852" max="14852" width="23.42578125" customWidth="1"/>
    <col min="14853" max="14853" width="12.28515625" customWidth="1"/>
    <col min="14854" max="14854" width="12.85546875" bestFit="1" customWidth="1"/>
    <col min="14855" max="14855" width="15.7109375" customWidth="1"/>
    <col min="15102" max="15102" width="4.42578125" customWidth="1"/>
    <col min="15103" max="15103" width="34.42578125" customWidth="1"/>
    <col min="15104" max="15104" width="11.7109375" customWidth="1"/>
    <col min="15105" max="15105" width="10" customWidth="1"/>
    <col min="15106" max="15106" width="12.28515625" customWidth="1"/>
    <col min="15107" max="15107" width="16.140625" customWidth="1"/>
    <col min="15108" max="15108" width="23.42578125" customWidth="1"/>
    <col min="15109" max="15109" width="12.28515625" customWidth="1"/>
    <col min="15110" max="15110" width="12.85546875" bestFit="1" customWidth="1"/>
    <col min="15111" max="15111" width="15.7109375" customWidth="1"/>
    <col min="15358" max="15358" width="4.42578125" customWidth="1"/>
    <col min="15359" max="15359" width="34.42578125" customWidth="1"/>
    <col min="15360" max="15360" width="11.7109375" customWidth="1"/>
    <col min="15361" max="15361" width="10" customWidth="1"/>
    <col min="15362" max="15362" width="12.28515625" customWidth="1"/>
    <col min="15363" max="15363" width="16.140625" customWidth="1"/>
    <col min="15364" max="15364" width="23.42578125" customWidth="1"/>
    <col min="15365" max="15365" width="12.28515625" customWidth="1"/>
    <col min="15366" max="15366" width="12.85546875" bestFit="1" customWidth="1"/>
    <col min="15367" max="15367" width="15.7109375" customWidth="1"/>
    <col min="15614" max="15614" width="4.42578125" customWidth="1"/>
    <col min="15615" max="15615" width="34.42578125" customWidth="1"/>
    <col min="15616" max="15616" width="11.7109375" customWidth="1"/>
    <col min="15617" max="15617" width="10" customWidth="1"/>
    <col min="15618" max="15618" width="12.28515625" customWidth="1"/>
    <col min="15619" max="15619" width="16.140625" customWidth="1"/>
    <col min="15620" max="15620" width="23.42578125" customWidth="1"/>
    <col min="15621" max="15621" width="12.28515625" customWidth="1"/>
    <col min="15622" max="15622" width="12.85546875" bestFit="1" customWidth="1"/>
    <col min="15623" max="15623" width="15.7109375" customWidth="1"/>
    <col min="15870" max="15870" width="4.42578125" customWidth="1"/>
    <col min="15871" max="15871" width="34.42578125" customWidth="1"/>
    <col min="15872" max="15872" width="11.7109375" customWidth="1"/>
    <col min="15873" max="15873" width="10" customWidth="1"/>
    <col min="15874" max="15874" width="12.28515625" customWidth="1"/>
    <col min="15875" max="15875" width="16.140625" customWidth="1"/>
    <col min="15876" max="15876" width="23.42578125" customWidth="1"/>
    <col min="15877" max="15877" width="12.28515625" customWidth="1"/>
    <col min="15878" max="15878" width="12.85546875" bestFit="1" customWidth="1"/>
    <col min="15879" max="15879" width="15.7109375" customWidth="1"/>
    <col min="16126" max="16126" width="4.42578125" customWidth="1"/>
    <col min="16127" max="16127" width="34.42578125" customWidth="1"/>
    <col min="16128" max="16128" width="11.7109375" customWidth="1"/>
    <col min="16129" max="16129" width="10" customWidth="1"/>
    <col min="16130" max="16130" width="12.28515625" customWidth="1"/>
    <col min="16131" max="16131" width="16.140625" customWidth="1"/>
    <col min="16132" max="16132" width="23.42578125" customWidth="1"/>
    <col min="16133" max="16133" width="12.28515625" customWidth="1"/>
    <col min="16134" max="16134" width="12.85546875" bestFit="1" customWidth="1"/>
    <col min="16135" max="16135" width="15.7109375" customWidth="1"/>
  </cols>
  <sheetData>
    <row r="1" spans="1:12" ht="18" customHeight="1" x14ac:dyDescent="0.25">
      <c r="A1" s="199" t="s">
        <v>160</v>
      </c>
      <c r="B1" s="199"/>
      <c r="C1" s="199"/>
      <c r="D1" s="199"/>
      <c r="E1" s="199"/>
      <c r="F1" s="199"/>
      <c r="G1" s="199"/>
      <c r="H1" s="199"/>
      <c r="I1" s="199"/>
      <c r="J1" s="199"/>
    </row>
    <row r="2" spans="1:12" ht="44.25" customHeight="1" x14ac:dyDescent="0.2">
      <c r="A2" s="46"/>
      <c r="B2" s="44" t="s">
        <v>126</v>
      </c>
      <c r="C2" s="15" t="s">
        <v>125</v>
      </c>
      <c r="D2" s="46" t="s">
        <v>124</v>
      </c>
      <c r="E2" s="14" t="s">
        <v>123</v>
      </c>
      <c r="F2" s="46" t="s">
        <v>122</v>
      </c>
      <c r="G2" s="14" t="s">
        <v>121</v>
      </c>
      <c r="H2" s="14" t="s">
        <v>120</v>
      </c>
      <c r="I2" s="14" t="s">
        <v>155</v>
      </c>
      <c r="J2" s="14" t="s">
        <v>156</v>
      </c>
      <c r="K2" s="97" t="s">
        <v>157</v>
      </c>
      <c r="L2" s="4" t="s">
        <v>158</v>
      </c>
    </row>
    <row r="3" spans="1:12" x14ac:dyDescent="0.25">
      <c r="A3" s="79"/>
      <c r="B3" s="197" t="s">
        <v>127</v>
      </c>
      <c r="C3" s="200"/>
      <c r="D3" s="200"/>
      <c r="E3" s="200"/>
      <c r="F3" s="200"/>
      <c r="G3" s="200"/>
      <c r="H3" s="200"/>
      <c r="I3" s="200"/>
      <c r="J3" s="200"/>
      <c r="K3" s="98"/>
      <c r="L3" s="43"/>
    </row>
    <row r="4" spans="1:12" s="119" customFormat="1" ht="49.5" customHeight="1" x14ac:dyDescent="0.2">
      <c r="A4" s="109">
        <v>2</v>
      </c>
      <c r="B4" s="140" t="s">
        <v>178</v>
      </c>
      <c r="C4" s="138">
        <v>1</v>
      </c>
      <c r="D4" s="141" t="s">
        <v>135</v>
      </c>
      <c r="E4" s="142" t="s">
        <v>1</v>
      </c>
      <c r="F4" s="143" t="s">
        <v>0</v>
      </c>
      <c r="G4" s="138" t="s">
        <v>161</v>
      </c>
      <c r="H4" s="132"/>
      <c r="I4" s="116">
        <v>113190</v>
      </c>
      <c r="J4" s="116">
        <v>70000</v>
      </c>
      <c r="K4" s="117">
        <v>30.8</v>
      </c>
      <c r="L4" s="118"/>
    </row>
    <row r="5" spans="1:12" s="119" customFormat="1" ht="62.25" customHeight="1" x14ac:dyDescent="0.2">
      <c r="A5" s="120">
        <v>6</v>
      </c>
      <c r="B5" s="110" t="s">
        <v>101</v>
      </c>
      <c r="C5" s="121">
        <v>1</v>
      </c>
      <c r="D5" s="122" t="s">
        <v>100</v>
      </c>
      <c r="E5" s="113" t="s">
        <v>1</v>
      </c>
      <c r="F5" s="114" t="s">
        <v>99</v>
      </c>
      <c r="G5" s="115" t="s">
        <v>98</v>
      </c>
      <c r="H5" s="111"/>
      <c r="I5" s="116">
        <v>23200</v>
      </c>
      <c r="J5" s="116">
        <v>23000</v>
      </c>
      <c r="K5" s="117">
        <v>29</v>
      </c>
      <c r="L5" s="118"/>
    </row>
    <row r="6" spans="1:12" s="119" customFormat="1" ht="64.5" customHeight="1" x14ac:dyDescent="0.2">
      <c r="A6" s="109">
        <v>4</v>
      </c>
      <c r="B6" s="110" t="s">
        <v>168</v>
      </c>
      <c r="C6" s="111">
        <v>1</v>
      </c>
      <c r="D6" s="112" t="s">
        <v>71</v>
      </c>
      <c r="E6" s="113" t="s">
        <v>1</v>
      </c>
      <c r="F6" s="114" t="s">
        <v>70</v>
      </c>
      <c r="G6" s="115" t="s">
        <v>69</v>
      </c>
      <c r="H6" s="111"/>
      <c r="I6" s="116">
        <v>45066</v>
      </c>
      <c r="J6" s="116">
        <v>45066</v>
      </c>
      <c r="K6" s="117">
        <v>27.8</v>
      </c>
      <c r="L6" s="118"/>
    </row>
    <row r="7" spans="1:12" ht="64.5" customHeight="1" x14ac:dyDescent="0.2">
      <c r="A7" s="82">
        <v>3</v>
      </c>
      <c r="B7" s="56" t="s">
        <v>108</v>
      </c>
      <c r="C7" s="8">
        <v>1</v>
      </c>
      <c r="D7" s="47" t="s">
        <v>107</v>
      </c>
      <c r="E7" s="10" t="s">
        <v>1</v>
      </c>
      <c r="F7" s="62" t="s">
        <v>106</v>
      </c>
      <c r="G7" s="9" t="s">
        <v>105</v>
      </c>
      <c r="H7" s="8"/>
      <c r="I7" s="105">
        <v>14547.85</v>
      </c>
      <c r="J7" s="105">
        <v>14547.85</v>
      </c>
      <c r="K7" s="99">
        <v>24.2</v>
      </c>
      <c r="L7" s="43"/>
    </row>
    <row r="8" spans="1:12" s="119" customFormat="1" ht="42" customHeight="1" x14ac:dyDescent="0.2">
      <c r="A8" s="120">
        <v>9</v>
      </c>
      <c r="B8" s="110" t="s">
        <v>167</v>
      </c>
      <c r="C8" s="111">
        <v>1</v>
      </c>
      <c r="D8" s="112" t="s">
        <v>115</v>
      </c>
      <c r="E8" s="113" t="s">
        <v>1</v>
      </c>
      <c r="F8" s="114" t="s">
        <v>114</v>
      </c>
      <c r="G8" s="115" t="s">
        <v>113</v>
      </c>
      <c r="H8" s="111"/>
      <c r="I8" s="116">
        <v>69010.429999999993</v>
      </c>
      <c r="J8" s="116">
        <v>69010.429999999993</v>
      </c>
      <c r="K8" s="117">
        <v>18.600000000000001</v>
      </c>
      <c r="L8" s="118"/>
    </row>
    <row r="9" spans="1:12" s="119" customFormat="1" ht="77.25" customHeight="1" x14ac:dyDescent="0.2">
      <c r="A9" s="120">
        <v>8</v>
      </c>
      <c r="B9" s="110" t="s">
        <v>169</v>
      </c>
      <c r="C9" s="111">
        <v>1</v>
      </c>
      <c r="D9" s="122" t="s">
        <v>59</v>
      </c>
      <c r="E9" s="113" t="s">
        <v>1</v>
      </c>
      <c r="F9" s="114" t="s">
        <v>57</v>
      </c>
      <c r="G9" s="115" t="s">
        <v>58</v>
      </c>
      <c r="H9" s="111"/>
      <c r="I9" s="116">
        <v>79919.239000000001</v>
      </c>
      <c r="J9" s="116">
        <v>70000</v>
      </c>
      <c r="K9" s="117">
        <v>18.2</v>
      </c>
      <c r="L9" s="118"/>
    </row>
    <row r="10" spans="1:12" ht="57" customHeight="1" x14ac:dyDescent="0.25">
      <c r="A10" s="80">
        <v>1</v>
      </c>
      <c r="B10" s="55" t="s">
        <v>119</v>
      </c>
      <c r="C10" s="8">
        <v>1</v>
      </c>
      <c r="D10" s="47" t="s">
        <v>118</v>
      </c>
      <c r="E10" s="10" t="s">
        <v>1</v>
      </c>
      <c r="F10" s="60" t="s">
        <v>117</v>
      </c>
      <c r="G10" s="9" t="s">
        <v>116</v>
      </c>
      <c r="H10" s="8"/>
      <c r="I10" s="32">
        <v>69970</v>
      </c>
      <c r="J10" s="32">
        <v>69970</v>
      </c>
      <c r="K10" s="99">
        <v>15.6</v>
      </c>
      <c r="L10" s="43"/>
    </row>
    <row r="11" spans="1:12" ht="21.75" customHeight="1" x14ac:dyDescent="0.2">
      <c r="A11" s="84"/>
      <c r="B11" s="16" t="s">
        <v>133</v>
      </c>
      <c r="C11" s="8"/>
      <c r="D11" s="47"/>
      <c r="E11" s="18"/>
      <c r="F11" s="65"/>
      <c r="G11" s="9"/>
      <c r="H11" s="8"/>
      <c r="I11" s="40">
        <f>SUM(I4:I10)</f>
        <v>414903.51900000003</v>
      </c>
      <c r="J11" s="41">
        <f>SUM(J4:J10)</f>
        <v>361594.28</v>
      </c>
      <c r="K11" s="99"/>
      <c r="L11" s="43"/>
    </row>
    <row r="12" spans="1:12" ht="27.75" customHeight="1" x14ac:dyDescent="0.2">
      <c r="A12" s="84"/>
      <c r="B12" s="201" t="s">
        <v>128</v>
      </c>
      <c r="C12" s="202"/>
      <c r="D12" s="202"/>
      <c r="E12" s="202"/>
      <c r="F12" s="202"/>
      <c r="G12" s="202"/>
      <c r="H12" s="202"/>
      <c r="I12" s="202"/>
      <c r="J12" s="202"/>
      <c r="K12" s="99"/>
      <c r="L12" s="43"/>
    </row>
    <row r="13" spans="1:12" ht="75" customHeight="1" x14ac:dyDescent="0.25">
      <c r="A13" s="80">
        <v>13</v>
      </c>
      <c r="B13" s="55" t="s">
        <v>171</v>
      </c>
      <c r="C13" s="5">
        <v>2</v>
      </c>
      <c r="D13" s="50" t="s">
        <v>30</v>
      </c>
      <c r="E13" s="25" t="e">
        <f>#REF!</f>
        <v>#REF!</v>
      </c>
      <c r="F13" s="67" t="s">
        <v>29</v>
      </c>
      <c r="G13" s="2" t="s">
        <v>28</v>
      </c>
      <c r="H13" s="25"/>
      <c r="I13" s="34">
        <v>32667.599999999999</v>
      </c>
      <c r="J13" s="34">
        <v>29126.191999999999</v>
      </c>
      <c r="K13" s="99">
        <v>25</v>
      </c>
      <c r="L13" s="43"/>
    </row>
    <row r="14" spans="1:12" s="119" customFormat="1" ht="64.5" customHeight="1" x14ac:dyDescent="0.25">
      <c r="A14" s="128">
        <v>16</v>
      </c>
      <c r="B14" s="129" t="s">
        <v>172</v>
      </c>
      <c r="C14" s="135">
        <v>2</v>
      </c>
      <c r="D14" s="136" t="s">
        <v>166</v>
      </c>
      <c r="E14" s="137" t="s">
        <v>1</v>
      </c>
      <c r="F14" s="133" t="s">
        <v>136</v>
      </c>
      <c r="G14" s="138" t="s">
        <v>7</v>
      </c>
      <c r="H14" s="132"/>
      <c r="I14" s="127">
        <v>64279.03</v>
      </c>
      <c r="J14" s="127">
        <v>40000</v>
      </c>
      <c r="K14" s="117">
        <v>25</v>
      </c>
      <c r="L14" s="118"/>
    </row>
    <row r="15" spans="1:12" ht="70.5" customHeight="1" x14ac:dyDescent="0.2">
      <c r="A15" s="80">
        <v>14</v>
      </c>
      <c r="B15" s="56" t="s">
        <v>180</v>
      </c>
      <c r="C15" s="8">
        <v>2</v>
      </c>
      <c r="D15" s="47" t="s">
        <v>83</v>
      </c>
      <c r="E15" s="10" t="s">
        <v>1</v>
      </c>
      <c r="F15" s="66" t="s">
        <v>77</v>
      </c>
      <c r="G15" s="9" t="s">
        <v>82</v>
      </c>
      <c r="H15" s="8"/>
      <c r="I15" s="34">
        <v>15333.13</v>
      </c>
      <c r="J15" s="34">
        <v>15183.64</v>
      </c>
      <c r="K15" s="99">
        <v>24.8</v>
      </c>
      <c r="L15" s="43"/>
    </row>
    <row r="16" spans="1:12" s="119" customFormat="1" ht="77.25" customHeight="1" x14ac:dyDescent="0.2">
      <c r="A16" s="128">
        <v>18</v>
      </c>
      <c r="B16" s="110" t="s">
        <v>173</v>
      </c>
      <c r="C16" s="111">
        <v>2</v>
      </c>
      <c r="D16" s="122" t="s">
        <v>63</v>
      </c>
      <c r="E16" s="113" t="s">
        <v>1</v>
      </c>
      <c r="F16" s="114" t="s">
        <v>163</v>
      </c>
      <c r="G16" s="115" t="s">
        <v>164</v>
      </c>
      <c r="H16" s="111"/>
      <c r="I16" s="108">
        <v>31959.48</v>
      </c>
      <c r="J16" s="108">
        <v>8000</v>
      </c>
      <c r="K16" s="117">
        <v>24</v>
      </c>
      <c r="L16" s="132" t="s">
        <v>162</v>
      </c>
    </row>
    <row r="17" spans="1:12" s="119" customFormat="1" ht="78.75" x14ac:dyDescent="0.2">
      <c r="A17" s="109">
        <v>15</v>
      </c>
      <c r="B17" s="110" t="s">
        <v>170</v>
      </c>
      <c r="C17" s="123">
        <v>2</v>
      </c>
      <c r="D17" s="124" t="s">
        <v>81</v>
      </c>
      <c r="E17" s="123" t="s">
        <v>1</v>
      </c>
      <c r="F17" s="125" t="s">
        <v>77</v>
      </c>
      <c r="G17" s="126" t="s">
        <v>80</v>
      </c>
      <c r="H17" s="113"/>
      <c r="I17" s="127">
        <v>10161.11</v>
      </c>
      <c r="J17" s="127">
        <v>9938.7900000000009</v>
      </c>
      <c r="K17" s="117">
        <v>22.6</v>
      </c>
      <c r="L17" s="118"/>
    </row>
    <row r="18" spans="1:12" ht="64.5" customHeight="1" x14ac:dyDescent="0.2">
      <c r="A18" s="81">
        <v>20</v>
      </c>
      <c r="B18" s="56" t="s">
        <v>112</v>
      </c>
      <c r="C18" s="8">
        <v>2</v>
      </c>
      <c r="D18" s="49" t="s">
        <v>111</v>
      </c>
      <c r="E18" s="10" t="s">
        <v>1</v>
      </c>
      <c r="F18" s="66" t="s">
        <v>110</v>
      </c>
      <c r="G18" s="9" t="s">
        <v>109</v>
      </c>
      <c r="H18" s="8"/>
      <c r="I18" s="34">
        <v>25128.92</v>
      </c>
      <c r="J18" s="34">
        <v>24910</v>
      </c>
      <c r="K18" s="99">
        <v>22.4</v>
      </c>
      <c r="L18" s="43"/>
    </row>
    <row r="19" spans="1:12" ht="64.5" customHeight="1" x14ac:dyDescent="0.2">
      <c r="A19" s="81">
        <v>12</v>
      </c>
      <c r="B19" s="56" t="s">
        <v>94</v>
      </c>
      <c r="C19" s="8">
        <v>2</v>
      </c>
      <c r="D19" s="49" t="s">
        <v>93</v>
      </c>
      <c r="E19" s="10" t="s">
        <v>1</v>
      </c>
      <c r="F19" s="66" t="s">
        <v>92</v>
      </c>
      <c r="G19" s="9" t="s">
        <v>91</v>
      </c>
      <c r="H19" s="8"/>
      <c r="I19" s="34">
        <v>36250</v>
      </c>
      <c r="J19" s="34">
        <v>36000</v>
      </c>
      <c r="K19" s="99">
        <v>17.600000000000001</v>
      </c>
      <c r="L19" s="43"/>
    </row>
    <row r="20" spans="1:12" s="119" customFormat="1" ht="96.75" customHeight="1" x14ac:dyDescent="0.25">
      <c r="A20" s="128">
        <v>24</v>
      </c>
      <c r="B20" s="129" t="s">
        <v>177</v>
      </c>
      <c r="C20" s="130">
        <v>2</v>
      </c>
      <c r="D20" s="131" t="s">
        <v>22</v>
      </c>
      <c r="E20" s="132" t="e">
        <f>#REF!</f>
        <v>#REF!</v>
      </c>
      <c r="F20" s="133" t="s">
        <v>21</v>
      </c>
      <c r="G20" s="134" t="s">
        <v>20</v>
      </c>
      <c r="H20" s="132"/>
      <c r="I20" s="108">
        <v>11655.67</v>
      </c>
      <c r="J20" s="108">
        <v>8717.76</v>
      </c>
      <c r="K20" s="117">
        <v>17.399999999999999</v>
      </c>
      <c r="L20" s="118" t="s">
        <v>162</v>
      </c>
    </row>
    <row r="21" spans="1:12" ht="23.25" customHeight="1" x14ac:dyDescent="0.2">
      <c r="A21" s="84"/>
      <c r="B21" s="22" t="s">
        <v>133</v>
      </c>
      <c r="C21" s="26"/>
      <c r="D21" s="51"/>
      <c r="E21" s="26"/>
      <c r="F21" s="69"/>
      <c r="G21" s="4"/>
      <c r="H21" s="4"/>
      <c r="I21" s="35">
        <f>SUM(I13:I20)</f>
        <v>227434.94000000003</v>
      </c>
      <c r="J21" s="36">
        <f>SUM(J13:J20)</f>
        <v>171876.38200000001</v>
      </c>
      <c r="K21" s="99"/>
      <c r="L21" s="43"/>
    </row>
    <row r="22" spans="1:12" ht="22.5" customHeight="1" x14ac:dyDescent="0.2">
      <c r="A22" s="92"/>
      <c r="B22" s="197" t="s">
        <v>129</v>
      </c>
      <c r="C22" s="200"/>
      <c r="D22" s="200"/>
      <c r="E22" s="200"/>
      <c r="F22" s="200"/>
      <c r="G22" s="200"/>
      <c r="H22" s="200"/>
      <c r="I22" s="200"/>
      <c r="J22" s="200"/>
      <c r="K22" s="99"/>
      <c r="L22" s="43"/>
    </row>
    <row r="23" spans="1:12" ht="45.75" customHeight="1" x14ac:dyDescent="0.2">
      <c r="A23" s="81">
        <v>28</v>
      </c>
      <c r="B23" s="56" t="s">
        <v>39</v>
      </c>
      <c r="C23" s="8">
        <v>3</v>
      </c>
      <c r="D23" s="49" t="s">
        <v>38</v>
      </c>
      <c r="E23" s="10" t="e">
        <f>#REF!</f>
        <v>#REF!</v>
      </c>
      <c r="F23" s="70" t="s">
        <v>23</v>
      </c>
      <c r="G23" s="9" t="s">
        <v>37</v>
      </c>
      <c r="H23" s="8"/>
      <c r="I23" s="32">
        <v>43964.97</v>
      </c>
      <c r="J23" s="32">
        <v>43592.97</v>
      </c>
      <c r="K23" s="99">
        <v>26</v>
      </c>
      <c r="L23" s="43"/>
    </row>
    <row r="24" spans="1:12" ht="54" customHeight="1" x14ac:dyDescent="0.2">
      <c r="A24" s="82">
        <v>30</v>
      </c>
      <c r="B24" s="56" t="s">
        <v>68</v>
      </c>
      <c r="C24" s="12">
        <v>3</v>
      </c>
      <c r="D24" s="47" t="s">
        <v>67</v>
      </c>
      <c r="E24" s="10" t="s">
        <v>1</v>
      </c>
      <c r="F24" s="63" t="s">
        <v>57</v>
      </c>
      <c r="G24" s="9" t="s">
        <v>66</v>
      </c>
      <c r="H24" s="8"/>
      <c r="I24" s="32">
        <v>33639.19</v>
      </c>
      <c r="J24" s="32">
        <v>33621.49</v>
      </c>
      <c r="K24" s="99">
        <v>26</v>
      </c>
      <c r="L24" s="43"/>
    </row>
    <row r="25" spans="1:12" ht="57" customHeight="1" x14ac:dyDescent="0.2">
      <c r="A25" s="80">
        <v>29</v>
      </c>
      <c r="B25" s="56" t="s">
        <v>90</v>
      </c>
      <c r="C25" s="8">
        <v>3</v>
      </c>
      <c r="D25" s="49" t="s">
        <v>89</v>
      </c>
      <c r="E25" s="10" t="s">
        <v>1</v>
      </c>
      <c r="F25" s="71" t="s">
        <v>19</v>
      </c>
      <c r="G25" s="9" t="s">
        <v>88</v>
      </c>
      <c r="H25" s="8"/>
      <c r="I25" s="32">
        <v>14900</v>
      </c>
      <c r="J25" s="32">
        <v>14900</v>
      </c>
      <c r="K25" s="99">
        <v>20.399999999999999</v>
      </c>
      <c r="L25" s="43"/>
    </row>
    <row r="26" spans="1:12" ht="45.75" customHeight="1" x14ac:dyDescent="0.25">
      <c r="A26" s="82">
        <v>32</v>
      </c>
      <c r="B26" s="55" t="s">
        <v>137</v>
      </c>
      <c r="C26" s="7">
        <v>3</v>
      </c>
      <c r="D26" s="89" t="s">
        <v>18</v>
      </c>
      <c r="E26" s="7" t="s">
        <v>1</v>
      </c>
      <c r="F26" s="67" t="s">
        <v>17</v>
      </c>
      <c r="G26" s="2" t="s">
        <v>16</v>
      </c>
      <c r="H26" s="25"/>
      <c r="I26" s="32">
        <v>20099</v>
      </c>
      <c r="J26" s="32">
        <v>19450</v>
      </c>
      <c r="K26" s="99">
        <v>18</v>
      </c>
      <c r="L26" s="43"/>
    </row>
    <row r="27" spans="1:12" ht="49.5" customHeight="1" x14ac:dyDescent="0.2">
      <c r="A27" s="82">
        <v>33</v>
      </c>
      <c r="B27" s="56" t="s">
        <v>43</v>
      </c>
      <c r="C27" s="8">
        <v>3</v>
      </c>
      <c r="D27" s="47" t="s">
        <v>42</v>
      </c>
      <c r="E27" s="10" t="e">
        <f>#REF!</f>
        <v>#REF!</v>
      </c>
      <c r="F27" s="66" t="s">
        <v>41</v>
      </c>
      <c r="G27" s="9" t="s">
        <v>40</v>
      </c>
      <c r="H27" s="8"/>
      <c r="I27" s="32">
        <v>10332</v>
      </c>
      <c r="J27" s="32">
        <v>10250</v>
      </c>
      <c r="K27" s="99">
        <v>17.8</v>
      </c>
      <c r="L27" s="43"/>
    </row>
    <row r="28" spans="1:12" ht="28.5" customHeight="1" x14ac:dyDescent="0.25">
      <c r="A28" s="83"/>
      <c r="B28" s="55" t="s">
        <v>133</v>
      </c>
      <c r="C28" s="27"/>
      <c r="D28" s="48"/>
      <c r="E28" s="28"/>
      <c r="F28" s="67"/>
      <c r="G28" s="2"/>
      <c r="H28" s="29"/>
      <c r="I28" s="42">
        <f>SUM(I23:I27)</f>
        <v>122935.16</v>
      </c>
      <c r="J28" s="42">
        <f>SUM(J23:J27)</f>
        <v>121814.45999999999</v>
      </c>
      <c r="K28" s="99"/>
      <c r="L28" s="43"/>
    </row>
    <row r="29" spans="1:12" ht="28.5" customHeight="1" x14ac:dyDescent="0.2">
      <c r="A29" s="92"/>
      <c r="B29" s="203" t="s">
        <v>130</v>
      </c>
      <c r="C29" s="204"/>
      <c r="D29" s="204"/>
      <c r="E29" s="204"/>
      <c r="F29" s="204"/>
      <c r="G29" s="204"/>
      <c r="H29" s="204"/>
      <c r="I29" s="204"/>
      <c r="J29" s="204"/>
      <c r="K29" s="99"/>
      <c r="L29" s="43"/>
    </row>
    <row r="30" spans="1:12" s="119" customFormat="1" ht="51" customHeight="1" x14ac:dyDescent="0.25">
      <c r="A30" s="120">
        <v>34</v>
      </c>
      <c r="B30" s="129" t="s">
        <v>174</v>
      </c>
      <c r="C30" s="135">
        <v>4</v>
      </c>
      <c r="D30" s="136" t="s">
        <v>175</v>
      </c>
      <c r="E30" s="137" t="s">
        <v>1</v>
      </c>
      <c r="F30" s="133" t="s">
        <v>15</v>
      </c>
      <c r="G30" s="138" t="s">
        <v>14</v>
      </c>
      <c r="H30" s="132"/>
      <c r="I30" s="107">
        <v>17909.254000000001</v>
      </c>
      <c r="J30" s="107">
        <v>16692.738000000001</v>
      </c>
      <c r="K30" s="117">
        <v>30.8</v>
      </c>
      <c r="L30" s="118" t="s">
        <v>162</v>
      </c>
    </row>
    <row r="31" spans="1:12" ht="60.75" customHeight="1" x14ac:dyDescent="0.2">
      <c r="A31" s="82">
        <v>35</v>
      </c>
      <c r="B31" s="56" t="s">
        <v>36</v>
      </c>
      <c r="C31" s="8">
        <v>4</v>
      </c>
      <c r="D31" s="47" t="s">
        <v>35</v>
      </c>
      <c r="E31" s="10" t="e">
        <f>#REF!</f>
        <v>#REF!</v>
      </c>
      <c r="F31" s="70" t="s">
        <v>23</v>
      </c>
      <c r="G31" s="9" t="s">
        <v>11</v>
      </c>
      <c r="H31" s="8"/>
      <c r="I31" s="37">
        <v>20861.689999999999</v>
      </c>
      <c r="J31" s="37">
        <v>20000</v>
      </c>
      <c r="K31" s="99">
        <v>29</v>
      </c>
      <c r="L31" s="43"/>
    </row>
    <row r="32" spans="1:12" ht="47.25" customHeight="1" x14ac:dyDescent="0.25">
      <c r="A32" s="93">
        <v>36</v>
      </c>
      <c r="B32" s="55" t="s">
        <v>10</v>
      </c>
      <c r="C32" s="7">
        <v>4</v>
      </c>
      <c r="D32" s="48" t="s">
        <v>176</v>
      </c>
      <c r="E32" s="3" t="s">
        <v>1</v>
      </c>
      <c r="F32" s="72" t="s">
        <v>8</v>
      </c>
      <c r="G32" s="2" t="s">
        <v>9</v>
      </c>
      <c r="H32" s="25"/>
      <c r="I32" s="37">
        <v>13245.734</v>
      </c>
      <c r="J32" s="37">
        <v>11451.484</v>
      </c>
      <c r="K32" s="99">
        <v>17.2</v>
      </c>
      <c r="L32" s="43"/>
    </row>
    <row r="33" spans="1:13" ht="36" customHeight="1" x14ac:dyDescent="0.2">
      <c r="A33" s="83">
        <v>38</v>
      </c>
      <c r="B33" s="59" t="s">
        <v>34</v>
      </c>
      <c r="C33" s="4">
        <v>4</v>
      </c>
      <c r="D33" s="51" t="s">
        <v>33</v>
      </c>
      <c r="E33" s="4" t="e">
        <f>#REF!</f>
        <v>#REF!</v>
      </c>
      <c r="F33" s="73" t="s">
        <v>31</v>
      </c>
      <c r="G33" s="4" t="s">
        <v>32</v>
      </c>
      <c r="H33" s="26"/>
      <c r="I33" s="37">
        <v>17043.78</v>
      </c>
      <c r="J33" s="37">
        <v>16965.78</v>
      </c>
      <c r="K33" s="99">
        <v>16</v>
      </c>
      <c r="L33" s="43"/>
    </row>
    <row r="34" spans="1:13" ht="24.75" customHeight="1" x14ac:dyDescent="0.25">
      <c r="A34" s="84"/>
      <c r="B34" s="17" t="s">
        <v>133</v>
      </c>
      <c r="C34" s="6"/>
      <c r="D34" s="50"/>
      <c r="E34" s="29"/>
      <c r="F34" s="74"/>
      <c r="G34" s="4"/>
      <c r="H34" s="29"/>
      <c r="I34" s="36">
        <f>SUM(I30:I33)</f>
        <v>69060.457999999999</v>
      </c>
      <c r="J34" s="36">
        <f>SUM(J30:J33)</f>
        <v>65110.001999999993</v>
      </c>
      <c r="K34" s="99"/>
      <c r="L34" s="43"/>
    </row>
    <row r="35" spans="1:13" ht="23.25" customHeight="1" x14ac:dyDescent="0.2">
      <c r="A35" s="92"/>
      <c r="B35" s="197" t="s">
        <v>131</v>
      </c>
      <c r="C35" s="198"/>
      <c r="D35" s="198"/>
      <c r="E35" s="198"/>
      <c r="F35" s="198"/>
      <c r="G35" s="198"/>
      <c r="H35" s="198"/>
      <c r="I35" s="198"/>
      <c r="J35" s="198"/>
      <c r="K35" s="99"/>
      <c r="L35" s="43"/>
    </row>
    <row r="36" spans="1:13" ht="42" customHeight="1" x14ac:dyDescent="0.25">
      <c r="A36" s="82">
        <v>39</v>
      </c>
      <c r="B36" s="55" t="s">
        <v>27</v>
      </c>
      <c r="C36" s="5">
        <v>5</v>
      </c>
      <c r="D36" s="50" t="s">
        <v>26</v>
      </c>
      <c r="E36" s="25" t="e">
        <f>#REF!</f>
        <v>#REF!</v>
      </c>
      <c r="F36" s="74" t="s">
        <v>25</v>
      </c>
      <c r="G36" s="2" t="s">
        <v>24</v>
      </c>
      <c r="H36" s="25"/>
      <c r="I36" s="37">
        <v>21311.553</v>
      </c>
      <c r="J36" s="37">
        <v>18619.553</v>
      </c>
      <c r="K36" s="99">
        <v>27.2</v>
      </c>
      <c r="L36" s="43"/>
      <c r="M36" s="104"/>
    </row>
    <row r="37" spans="1:13" s="119" customFormat="1" ht="45" customHeight="1" x14ac:dyDescent="0.25">
      <c r="A37" s="120">
        <v>40</v>
      </c>
      <c r="B37" s="129" t="s">
        <v>3</v>
      </c>
      <c r="C37" s="138">
        <v>5</v>
      </c>
      <c r="D37" s="136" t="s">
        <v>165</v>
      </c>
      <c r="E37" s="137" t="s">
        <v>1</v>
      </c>
      <c r="F37" s="133" t="s">
        <v>0</v>
      </c>
      <c r="G37" s="138" t="s">
        <v>2</v>
      </c>
      <c r="H37" s="132"/>
      <c r="I37" s="107">
        <v>5425.86</v>
      </c>
      <c r="J37" s="107">
        <v>5050.6360000000004</v>
      </c>
      <c r="K37" s="117">
        <v>24.6</v>
      </c>
      <c r="L37" s="118" t="s">
        <v>162</v>
      </c>
    </row>
    <row r="38" spans="1:13" s="119" customFormat="1" ht="52.5" customHeight="1" x14ac:dyDescent="0.2">
      <c r="A38" s="120">
        <v>41</v>
      </c>
      <c r="B38" s="110" t="s">
        <v>151</v>
      </c>
      <c r="C38" s="111">
        <v>5</v>
      </c>
      <c r="D38" s="112" t="s">
        <v>152</v>
      </c>
      <c r="E38" s="113" t="s">
        <v>1</v>
      </c>
      <c r="F38" s="114" t="s">
        <v>153</v>
      </c>
      <c r="G38" s="115" t="s">
        <v>154</v>
      </c>
      <c r="H38" s="111"/>
      <c r="I38" s="107">
        <v>9809.77</v>
      </c>
      <c r="J38" s="107">
        <v>9763.0059999999994</v>
      </c>
      <c r="K38" s="117">
        <v>24</v>
      </c>
      <c r="L38" s="118" t="s">
        <v>162</v>
      </c>
      <c r="M38" s="139"/>
    </row>
    <row r="39" spans="1:13" ht="44.25" customHeight="1" x14ac:dyDescent="0.25">
      <c r="A39" s="83">
        <v>42</v>
      </c>
      <c r="B39" s="55" t="s">
        <v>13</v>
      </c>
      <c r="C39" s="7">
        <v>5</v>
      </c>
      <c r="D39" s="89" t="s">
        <v>12</v>
      </c>
      <c r="E39" s="90" t="s">
        <v>1</v>
      </c>
      <c r="F39" s="103" t="s">
        <v>11</v>
      </c>
      <c r="G39" s="2" t="s">
        <v>7</v>
      </c>
      <c r="H39" s="25"/>
      <c r="I39" s="37">
        <v>19374.23</v>
      </c>
      <c r="J39" s="37">
        <v>17400</v>
      </c>
      <c r="K39" s="99">
        <v>15.4</v>
      </c>
      <c r="L39" s="43"/>
    </row>
    <row r="40" spans="1:13" ht="22.5" customHeight="1" x14ac:dyDescent="0.25">
      <c r="A40" s="94"/>
      <c r="B40" s="19" t="s">
        <v>133</v>
      </c>
      <c r="C40" s="29"/>
      <c r="D40" s="52"/>
      <c r="E40" s="29"/>
      <c r="F40" s="75"/>
      <c r="G40" s="29"/>
      <c r="H40" s="29"/>
      <c r="I40" s="38">
        <f>SUM(I36:I39)</f>
        <v>55921.413</v>
      </c>
      <c r="J40" s="38">
        <f>SUM(J36:J39)</f>
        <v>50833.195</v>
      </c>
      <c r="K40" s="99"/>
      <c r="L40" s="43"/>
    </row>
    <row r="41" spans="1:13" ht="22.5" customHeight="1" x14ac:dyDescent="0.2">
      <c r="A41" s="92"/>
      <c r="B41" s="197" t="s">
        <v>132</v>
      </c>
      <c r="C41" s="198"/>
      <c r="D41" s="198"/>
      <c r="E41" s="198"/>
      <c r="F41" s="198"/>
      <c r="G41" s="198"/>
      <c r="H41" s="198"/>
      <c r="I41" s="198"/>
      <c r="J41" s="198"/>
      <c r="K41" s="99"/>
      <c r="L41" s="43"/>
    </row>
    <row r="42" spans="1:13" ht="57" customHeight="1" x14ac:dyDescent="0.2">
      <c r="A42" s="81">
        <v>44</v>
      </c>
      <c r="B42" s="56" t="s">
        <v>65</v>
      </c>
      <c r="C42" s="8">
        <v>6</v>
      </c>
      <c r="D42" s="47" t="s">
        <v>64</v>
      </c>
      <c r="E42" s="10" t="s">
        <v>1</v>
      </c>
      <c r="F42" s="63" t="s">
        <v>57</v>
      </c>
      <c r="G42" s="8" t="s">
        <v>7</v>
      </c>
      <c r="H42" s="8"/>
      <c r="I42" s="39">
        <v>15062.22</v>
      </c>
      <c r="J42" s="39">
        <v>14744.22</v>
      </c>
      <c r="K42" s="99">
        <v>20.399999999999999</v>
      </c>
      <c r="L42" s="43"/>
    </row>
    <row r="43" spans="1:13" ht="20.25" customHeight="1" x14ac:dyDescent="0.25">
      <c r="A43" s="83"/>
      <c r="B43" s="17" t="s">
        <v>133</v>
      </c>
      <c r="C43" s="20"/>
      <c r="D43" s="48"/>
      <c r="E43" s="17"/>
      <c r="F43" s="76"/>
      <c r="G43" s="21"/>
      <c r="H43" s="19"/>
      <c r="I43" s="33">
        <f>SUM(I42:I42)</f>
        <v>15062.22</v>
      </c>
      <c r="J43" s="33">
        <f>SUM(J42:J42)</f>
        <v>14744.22</v>
      </c>
      <c r="K43" s="99"/>
      <c r="L43" s="43"/>
    </row>
    <row r="44" spans="1:13" ht="33.75" customHeight="1" x14ac:dyDescent="0.25">
      <c r="A44" s="84"/>
      <c r="B44" s="87" t="s">
        <v>134</v>
      </c>
      <c r="C44" s="23"/>
      <c r="D44" s="53"/>
      <c r="E44" s="24"/>
      <c r="F44" s="77"/>
      <c r="G44" s="21"/>
      <c r="H44" s="19"/>
      <c r="I44" s="33">
        <f>I11+I21+I28+I34+I40+I43</f>
        <v>905317.71</v>
      </c>
      <c r="J44" s="33">
        <f>J11++J21+J28+J34+J40+J43</f>
        <v>785972.53899999987</v>
      </c>
      <c r="K44" s="99"/>
      <c r="L44" s="43"/>
    </row>
    <row r="45" spans="1:13" x14ac:dyDescent="0.25">
      <c r="A45" s="86"/>
      <c r="I45"/>
      <c r="J45"/>
    </row>
    <row r="46" spans="1:13" x14ac:dyDescent="0.25">
      <c r="A46" s="86"/>
      <c r="I46"/>
      <c r="J46"/>
    </row>
    <row r="47" spans="1:13" x14ac:dyDescent="0.25">
      <c r="A47" s="86"/>
      <c r="I47"/>
      <c r="J47"/>
    </row>
    <row r="48" spans="1:13" x14ac:dyDescent="0.25">
      <c r="A48" s="86"/>
      <c r="I48"/>
      <c r="J48"/>
    </row>
    <row r="49" spans="1:16" x14ac:dyDescent="0.25">
      <c r="A49" s="86"/>
      <c r="I49"/>
      <c r="J49"/>
    </row>
    <row r="50" spans="1:16" s="96" customFormat="1" x14ac:dyDescent="0.25">
      <c r="A50" s="86"/>
      <c r="B50" s="45"/>
      <c r="C50"/>
      <c r="D50" s="54"/>
      <c r="E50"/>
      <c r="F50" s="78"/>
      <c r="G50"/>
      <c r="H50"/>
      <c r="I50"/>
      <c r="J50"/>
      <c r="L50"/>
      <c r="M50"/>
      <c r="N50"/>
      <c r="O50"/>
      <c r="P50"/>
    </row>
    <row r="51" spans="1:16" s="96" customFormat="1" x14ac:dyDescent="0.25">
      <c r="A51" s="86"/>
      <c r="B51" s="45"/>
      <c r="C51"/>
      <c r="D51" s="54"/>
      <c r="E51"/>
      <c r="F51" s="78"/>
      <c r="G51"/>
      <c r="H51"/>
      <c r="I51"/>
      <c r="J51"/>
      <c r="L51"/>
      <c r="M51"/>
      <c r="N51"/>
      <c r="O51"/>
      <c r="P51"/>
    </row>
    <row r="52" spans="1:16" s="96" customFormat="1" x14ac:dyDescent="0.25">
      <c r="A52" s="86"/>
      <c r="B52" s="45"/>
      <c r="C52"/>
      <c r="D52" s="54"/>
      <c r="E52"/>
      <c r="F52" s="78"/>
      <c r="G52"/>
      <c r="H52"/>
      <c r="I52"/>
      <c r="J52"/>
      <c r="L52"/>
      <c r="M52"/>
      <c r="N52"/>
      <c r="O52"/>
      <c r="P52"/>
    </row>
    <row r="53" spans="1:16" s="96" customFormat="1" x14ac:dyDescent="0.25">
      <c r="A53" s="86"/>
      <c r="B53" s="45"/>
      <c r="C53"/>
      <c r="D53" s="54"/>
      <c r="E53"/>
      <c r="F53" s="78"/>
      <c r="G53"/>
      <c r="H53"/>
      <c r="I53"/>
      <c r="J53"/>
      <c r="L53"/>
      <c r="M53"/>
      <c r="N53"/>
      <c r="O53"/>
      <c r="P53"/>
    </row>
    <row r="54" spans="1:16" s="96" customFormat="1" x14ac:dyDescent="0.25">
      <c r="A54" s="86"/>
      <c r="B54" s="45"/>
      <c r="C54"/>
      <c r="D54" s="54"/>
      <c r="E54"/>
      <c r="F54" s="78"/>
      <c r="G54"/>
      <c r="H54"/>
      <c r="I54"/>
      <c r="J54"/>
      <c r="L54"/>
      <c r="M54"/>
      <c r="N54"/>
      <c r="O54"/>
      <c r="P54"/>
    </row>
    <row r="55" spans="1:16" s="96" customFormat="1" x14ac:dyDescent="0.25">
      <c r="A55" s="86"/>
      <c r="B55" s="45"/>
      <c r="C55"/>
      <c r="D55" s="54"/>
      <c r="E55"/>
      <c r="F55" s="78"/>
      <c r="G55"/>
      <c r="H55"/>
      <c r="I55"/>
      <c r="J55"/>
      <c r="L55"/>
      <c r="M55"/>
      <c r="N55"/>
      <c r="O55"/>
      <c r="P55"/>
    </row>
    <row r="56" spans="1:16" s="96" customFormat="1" x14ac:dyDescent="0.25">
      <c r="A56" s="86"/>
      <c r="B56" s="45"/>
      <c r="C56"/>
      <c r="D56" s="54"/>
      <c r="E56"/>
      <c r="F56" s="78"/>
      <c r="G56"/>
      <c r="H56"/>
      <c r="I56"/>
      <c r="J56"/>
      <c r="L56"/>
      <c r="M56"/>
      <c r="N56"/>
      <c r="O56"/>
      <c r="P56"/>
    </row>
    <row r="57" spans="1:16" s="96" customFormat="1" x14ac:dyDescent="0.25">
      <c r="A57" s="86"/>
      <c r="B57" s="45"/>
      <c r="C57"/>
      <c r="D57" s="54"/>
      <c r="E57"/>
      <c r="F57" s="78"/>
      <c r="G57"/>
      <c r="H57"/>
      <c r="I57"/>
      <c r="J57"/>
      <c r="L57"/>
      <c r="M57"/>
      <c r="N57"/>
      <c r="O57"/>
      <c r="P57"/>
    </row>
    <row r="58" spans="1:16" s="96" customFormat="1" x14ac:dyDescent="0.25">
      <c r="A58" s="86"/>
      <c r="B58" s="45"/>
      <c r="C58"/>
      <c r="D58" s="54"/>
      <c r="E58"/>
      <c r="F58" s="78"/>
      <c r="G58"/>
      <c r="H58"/>
      <c r="I58"/>
      <c r="J58"/>
      <c r="L58"/>
      <c r="M58"/>
      <c r="N58"/>
      <c r="O58"/>
      <c r="P58"/>
    </row>
    <row r="59" spans="1:16" s="96" customFormat="1" x14ac:dyDescent="0.25">
      <c r="A59" s="86"/>
      <c r="B59" s="45"/>
      <c r="C59"/>
      <c r="D59" s="54"/>
      <c r="E59"/>
      <c r="F59" s="78"/>
      <c r="G59"/>
      <c r="H59"/>
      <c r="I59"/>
      <c r="J59"/>
      <c r="L59"/>
      <c r="M59"/>
      <c r="N59"/>
      <c r="O59"/>
      <c r="P59"/>
    </row>
    <row r="60" spans="1:16" s="96" customFormat="1" x14ac:dyDescent="0.25">
      <c r="A60" s="86"/>
      <c r="B60" s="45"/>
      <c r="C60"/>
      <c r="D60" s="54"/>
      <c r="E60"/>
      <c r="F60" s="78"/>
      <c r="G60"/>
      <c r="H60"/>
      <c r="I60"/>
      <c r="J60"/>
      <c r="L60"/>
      <c r="M60"/>
      <c r="N60"/>
      <c r="O60"/>
      <c r="P60"/>
    </row>
    <row r="61" spans="1:16" s="96" customFormat="1" x14ac:dyDescent="0.25">
      <c r="A61" s="86"/>
      <c r="B61" s="45"/>
      <c r="C61"/>
      <c r="D61" s="54"/>
      <c r="E61"/>
      <c r="F61" s="78"/>
      <c r="G61"/>
      <c r="H61"/>
      <c r="I61"/>
      <c r="J61"/>
      <c r="L61"/>
      <c r="M61"/>
      <c r="N61"/>
      <c r="O61"/>
      <c r="P61"/>
    </row>
    <row r="62" spans="1:16" s="96" customFormat="1" x14ac:dyDescent="0.25">
      <c r="A62" s="86"/>
      <c r="B62" s="45"/>
      <c r="C62"/>
      <c r="D62" s="54"/>
      <c r="E62"/>
      <c r="F62" s="78"/>
      <c r="G62"/>
      <c r="H62"/>
      <c r="I62"/>
      <c r="J62"/>
      <c r="L62"/>
      <c r="M62"/>
      <c r="N62"/>
      <c r="O62"/>
      <c r="P62"/>
    </row>
    <row r="63" spans="1:16" s="96" customFormat="1" x14ac:dyDescent="0.25">
      <c r="A63" s="86"/>
      <c r="B63" s="45"/>
      <c r="C63"/>
      <c r="D63" s="54"/>
      <c r="E63"/>
      <c r="F63" s="78"/>
      <c r="G63"/>
      <c r="H63"/>
      <c r="I63"/>
      <c r="J63"/>
      <c r="L63"/>
      <c r="M63"/>
      <c r="N63"/>
      <c r="O63"/>
      <c r="P63"/>
    </row>
    <row r="64" spans="1:16" s="96" customFormat="1" x14ac:dyDescent="0.25">
      <c r="A64" s="86"/>
      <c r="B64" s="45"/>
      <c r="C64"/>
      <c r="D64" s="54"/>
      <c r="E64"/>
      <c r="F64" s="78"/>
      <c r="G64"/>
      <c r="H64"/>
      <c r="I64"/>
      <c r="J64"/>
      <c r="L64"/>
      <c r="M64"/>
      <c r="N64"/>
      <c r="O64"/>
      <c r="P64"/>
    </row>
  </sheetData>
  <mergeCells count="7">
    <mergeCell ref="B41:J41"/>
    <mergeCell ref="A1:J1"/>
    <mergeCell ref="B3:J3"/>
    <mergeCell ref="B12:J12"/>
    <mergeCell ref="B22:J22"/>
    <mergeCell ref="B29:J29"/>
    <mergeCell ref="B35:J35"/>
  </mergeCells>
  <pageMargins left="0.25" right="0.25" top="0.75" bottom="0.75" header="0.3" footer="0.3"/>
  <pageSetup paperSize="9" scale="66" fitToHeight="0" orientation="landscape" r:id="rId1"/>
  <headerFooter alignWithMargins="0">
    <oddFooter>&amp;CPagina &amp;P din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zoomScale="77" zoomScaleNormal="77" workbookViewId="0">
      <selection activeCell="T28" sqref="T28"/>
    </sheetView>
  </sheetViews>
  <sheetFormatPr defaultRowHeight="15.75" x14ac:dyDescent="0.25"/>
  <cols>
    <col min="1" max="1" width="10.85546875" style="85" customWidth="1"/>
    <col min="2" max="2" width="71.85546875" style="45" customWidth="1"/>
    <col min="3" max="3" width="7.7109375" hidden="1" customWidth="1"/>
    <col min="4" max="4" width="10" style="54" customWidth="1"/>
    <col min="5" max="5" width="7.85546875" hidden="1" customWidth="1"/>
    <col min="6" max="6" width="22.42578125" style="78" customWidth="1"/>
    <col min="7" max="7" width="42.28515625" customWidth="1"/>
    <col min="8" max="8" width="4.85546875" hidden="1" customWidth="1"/>
    <col min="9" max="9" width="17.5703125" style="1" customWidth="1"/>
    <col min="10" max="10" width="17.28515625" style="1" customWidth="1"/>
    <col min="11" max="11" width="17.42578125" style="96" customWidth="1"/>
    <col min="12" max="12" width="9.85546875" customWidth="1"/>
    <col min="254" max="254" width="4.42578125" customWidth="1"/>
    <col min="255" max="255" width="34.42578125" customWidth="1"/>
    <col min="256" max="256" width="11.7109375" customWidth="1"/>
    <col min="257" max="257" width="10" customWidth="1"/>
    <col min="258" max="258" width="12.28515625" customWidth="1"/>
    <col min="259" max="259" width="16.140625" customWidth="1"/>
    <col min="260" max="260" width="23.42578125" customWidth="1"/>
    <col min="261" max="261" width="12.28515625" customWidth="1"/>
    <col min="262" max="262" width="12.85546875" bestFit="1" customWidth="1"/>
    <col min="263" max="263" width="15.7109375" customWidth="1"/>
    <col min="510" max="510" width="4.42578125" customWidth="1"/>
    <col min="511" max="511" width="34.42578125" customWidth="1"/>
    <col min="512" max="512" width="11.7109375" customWidth="1"/>
    <col min="513" max="513" width="10" customWidth="1"/>
    <col min="514" max="514" width="12.28515625" customWidth="1"/>
    <col min="515" max="515" width="16.140625" customWidth="1"/>
    <col min="516" max="516" width="23.42578125" customWidth="1"/>
    <col min="517" max="517" width="12.28515625" customWidth="1"/>
    <col min="518" max="518" width="12.85546875" bestFit="1" customWidth="1"/>
    <col min="519" max="519" width="15.7109375" customWidth="1"/>
    <col min="766" max="766" width="4.42578125" customWidth="1"/>
    <col min="767" max="767" width="34.42578125" customWidth="1"/>
    <col min="768" max="768" width="11.7109375" customWidth="1"/>
    <col min="769" max="769" width="10" customWidth="1"/>
    <col min="770" max="770" width="12.28515625" customWidth="1"/>
    <col min="771" max="771" width="16.140625" customWidth="1"/>
    <col min="772" max="772" width="23.42578125" customWidth="1"/>
    <col min="773" max="773" width="12.28515625" customWidth="1"/>
    <col min="774" max="774" width="12.85546875" bestFit="1" customWidth="1"/>
    <col min="775" max="775" width="15.7109375" customWidth="1"/>
    <col min="1022" max="1022" width="4.42578125" customWidth="1"/>
    <col min="1023" max="1023" width="34.42578125" customWidth="1"/>
    <col min="1024" max="1024" width="11.7109375" customWidth="1"/>
    <col min="1025" max="1025" width="10" customWidth="1"/>
    <col min="1026" max="1026" width="12.28515625" customWidth="1"/>
    <col min="1027" max="1027" width="16.140625" customWidth="1"/>
    <col min="1028" max="1028" width="23.42578125" customWidth="1"/>
    <col min="1029" max="1029" width="12.28515625" customWidth="1"/>
    <col min="1030" max="1030" width="12.85546875" bestFit="1" customWidth="1"/>
    <col min="1031" max="1031" width="15.7109375" customWidth="1"/>
    <col min="1278" max="1278" width="4.42578125" customWidth="1"/>
    <col min="1279" max="1279" width="34.42578125" customWidth="1"/>
    <col min="1280" max="1280" width="11.7109375" customWidth="1"/>
    <col min="1281" max="1281" width="10" customWidth="1"/>
    <col min="1282" max="1282" width="12.28515625" customWidth="1"/>
    <col min="1283" max="1283" width="16.140625" customWidth="1"/>
    <col min="1284" max="1284" width="23.42578125" customWidth="1"/>
    <col min="1285" max="1285" width="12.28515625" customWidth="1"/>
    <col min="1286" max="1286" width="12.85546875" bestFit="1" customWidth="1"/>
    <col min="1287" max="1287" width="15.7109375" customWidth="1"/>
    <col min="1534" max="1534" width="4.42578125" customWidth="1"/>
    <col min="1535" max="1535" width="34.42578125" customWidth="1"/>
    <col min="1536" max="1536" width="11.7109375" customWidth="1"/>
    <col min="1537" max="1537" width="10" customWidth="1"/>
    <col min="1538" max="1538" width="12.28515625" customWidth="1"/>
    <col min="1539" max="1539" width="16.140625" customWidth="1"/>
    <col min="1540" max="1540" width="23.42578125" customWidth="1"/>
    <col min="1541" max="1541" width="12.28515625" customWidth="1"/>
    <col min="1542" max="1542" width="12.85546875" bestFit="1" customWidth="1"/>
    <col min="1543" max="1543" width="15.7109375" customWidth="1"/>
    <col min="1790" max="1790" width="4.42578125" customWidth="1"/>
    <col min="1791" max="1791" width="34.42578125" customWidth="1"/>
    <col min="1792" max="1792" width="11.7109375" customWidth="1"/>
    <col min="1793" max="1793" width="10" customWidth="1"/>
    <col min="1794" max="1794" width="12.28515625" customWidth="1"/>
    <col min="1795" max="1795" width="16.140625" customWidth="1"/>
    <col min="1796" max="1796" width="23.42578125" customWidth="1"/>
    <col min="1797" max="1797" width="12.28515625" customWidth="1"/>
    <col min="1798" max="1798" width="12.85546875" bestFit="1" customWidth="1"/>
    <col min="1799" max="1799" width="15.7109375" customWidth="1"/>
    <col min="2046" max="2046" width="4.42578125" customWidth="1"/>
    <col min="2047" max="2047" width="34.42578125" customWidth="1"/>
    <col min="2048" max="2048" width="11.7109375" customWidth="1"/>
    <col min="2049" max="2049" width="10" customWidth="1"/>
    <col min="2050" max="2050" width="12.28515625" customWidth="1"/>
    <col min="2051" max="2051" width="16.140625" customWidth="1"/>
    <col min="2052" max="2052" width="23.42578125" customWidth="1"/>
    <col min="2053" max="2053" width="12.28515625" customWidth="1"/>
    <col min="2054" max="2054" width="12.85546875" bestFit="1" customWidth="1"/>
    <col min="2055" max="2055" width="15.7109375" customWidth="1"/>
    <col min="2302" max="2302" width="4.42578125" customWidth="1"/>
    <col min="2303" max="2303" width="34.42578125" customWidth="1"/>
    <col min="2304" max="2304" width="11.7109375" customWidth="1"/>
    <col min="2305" max="2305" width="10" customWidth="1"/>
    <col min="2306" max="2306" width="12.28515625" customWidth="1"/>
    <col min="2307" max="2307" width="16.140625" customWidth="1"/>
    <col min="2308" max="2308" width="23.42578125" customWidth="1"/>
    <col min="2309" max="2309" width="12.28515625" customWidth="1"/>
    <col min="2310" max="2310" width="12.85546875" bestFit="1" customWidth="1"/>
    <col min="2311" max="2311" width="15.7109375" customWidth="1"/>
    <col min="2558" max="2558" width="4.42578125" customWidth="1"/>
    <col min="2559" max="2559" width="34.42578125" customWidth="1"/>
    <col min="2560" max="2560" width="11.7109375" customWidth="1"/>
    <col min="2561" max="2561" width="10" customWidth="1"/>
    <col min="2562" max="2562" width="12.28515625" customWidth="1"/>
    <col min="2563" max="2563" width="16.140625" customWidth="1"/>
    <col min="2564" max="2564" width="23.42578125" customWidth="1"/>
    <col min="2565" max="2565" width="12.28515625" customWidth="1"/>
    <col min="2566" max="2566" width="12.85546875" bestFit="1" customWidth="1"/>
    <col min="2567" max="2567" width="15.7109375" customWidth="1"/>
    <col min="2814" max="2814" width="4.42578125" customWidth="1"/>
    <col min="2815" max="2815" width="34.42578125" customWidth="1"/>
    <col min="2816" max="2816" width="11.7109375" customWidth="1"/>
    <col min="2817" max="2817" width="10" customWidth="1"/>
    <col min="2818" max="2818" width="12.28515625" customWidth="1"/>
    <col min="2819" max="2819" width="16.140625" customWidth="1"/>
    <col min="2820" max="2820" width="23.42578125" customWidth="1"/>
    <col min="2821" max="2821" width="12.28515625" customWidth="1"/>
    <col min="2822" max="2822" width="12.85546875" bestFit="1" customWidth="1"/>
    <col min="2823" max="2823" width="15.7109375" customWidth="1"/>
    <col min="3070" max="3070" width="4.42578125" customWidth="1"/>
    <col min="3071" max="3071" width="34.42578125" customWidth="1"/>
    <col min="3072" max="3072" width="11.7109375" customWidth="1"/>
    <col min="3073" max="3073" width="10" customWidth="1"/>
    <col min="3074" max="3074" width="12.28515625" customWidth="1"/>
    <col min="3075" max="3075" width="16.140625" customWidth="1"/>
    <col min="3076" max="3076" width="23.42578125" customWidth="1"/>
    <col min="3077" max="3077" width="12.28515625" customWidth="1"/>
    <col min="3078" max="3078" width="12.85546875" bestFit="1" customWidth="1"/>
    <col min="3079" max="3079" width="15.7109375" customWidth="1"/>
    <col min="3326" max="3326" width="4.42578125" customWidth="1"/>
    <col min="3327" max="3327" width="34.42578125" customWidth="1"/>
    <col min="3328" max="3328" width="11.7109375" customWidth="1"/>
    <col min="3329" max="3329" width="10" customWidth="1"/>
    <col min="3330" max="3330" width="12.28515625" customWidth="1"/>
    <col min="3331" max="3331" width="16.140625" customWidth="1"/>
    <col min="3332" max="3332" width="23.42578125" customWidth="1"/>
    <col min="3333" max="3333" width="12.28515625" customWidth="1"/>
    <col min="3334" max="3334" width="12.85546875" bestFit="1" customWidth="1"/>
    <col min="3335" max="3335" width="15.7109375" customWidth="1"/>
    <col min="3582" max="3582" width="4.42578125" customWidth="1"/>
    <col min="3583" max="3583" width="34.42578125" customWidth="1"/>
    <col min="3584" max="3584" width="11.7109375" customWidth="1"/>
    <col min="3585" max="3585" width="10" customWidth="1"/>
    <col min="3586" max="3586" width="12.28515625" customWidth="1"/>
    <col min="3587" max="3587" width="16.140625" customWidth="1"/>
    <col min="3588" max="3588" width="23.42578125" customWidth="1"/>
    <col min="3589" max="3589" width="12.28515625" customWidth="1"/>
    <col min="3590" max="3590" width="12.85546875" bestFit="1" customWidth="1"/>
    <col min="3591" max="3591" width="15.7109375" customWidth="1"/>
    <col min="3838" max="3838" width="4.42578125" customWidth="1"/>
    <col min="3839" max="3839" width="34.42578125" customWidth="1"/>
    <col min="3840" max="3840" width="11.7109375" customWidth="1"/>
    <col min="3841" max="3841" width="10" customWidth="1"/>
    <col min="3842" max="3842" width="12.28515625" customWidth="1"/>
    <col min="3843" max="3843" width="16.140625" customWidth="1"/>
    <col min="3844" max="3844" width="23.42578125" customWidth="1"/>
    <col min="3845" max="3845" width="12.28515625" customWidth="1"/>
    <col min="3846" max="3846" width="12.85546875" bestFit="1" customWidth="1"/>
    <col min="3847" max="3847" width="15.7109375" customWidth="1"/>
    <col min="4094" max="4094" width="4.42578125" customWidth="1"/>
    <col min="4095" max="4095" width="34.42578125" customWidth="1"/>
    <col min="4096" max="4096" width="11.7109375" customWidth="1"/>
    <col min="4097" max="4097" width="10" customWidth="1"/>
    <col min="4098" max="4098" width="12.28515625" customWidth="1"/>
    <col min="4099" max="4099" width="16.140625" customWidth="1"/>
    <col min="4100" max="4100" width="23.42578125" customWidth="1"/>
    <col min="4101" max="4101" width="12.28515625" customWidth="1"/>
    <col min="4102" max="4102" width="12.85546875" bestFit="1" customWidth="1"/>
    <col min="4103" max="4103" width="15.7109375" customWidth="1"/>
    <col min="4350" max="4350" width="4.42578125" customWidth="1"/>
    <col min="4351" max="4351" width="34.42578125" customWidth="1"/>
    <col min="4352" max="4352" width="11.7109375" customWidth="1"/>
    <col min="4353" max="4353" width="10" customWidth="1"/>
    <col min="4354" max="4354" width="12.28515625" customWidth="1"/>
    <col min="4355" max="4355" width="16.140625" customWidth="1"/>
    <col min="4356" max="4356" width="23.42578125" customWidth="1"/>
    <col min="4357" max="4357" width="12.28515625" customWidth="1"/>
    <col min="4358" max="4358" width="12.85546875" bestFit="1" customWidth="1"/>
    <col min="4359" max="4359" width="15.7109375" customWidth="1"/>
    <col min="4606" max="4606" width="4.42578125" customWidth="1"/>
    <col min="4607" max="4607" width="34.42578125" customWidth="1"/>
    <col min="4608" max="4608" width="11.7109375" customWidth="1"/>
    <col min="4609" max="4609" width="10" customWidth="1"/>
    <col min="4610" max="4610" width="12.28515625" customWidth="1"/>
    <col min="4611" max="4611" width="16.140625" customWidth="1"/>
    <col min="4612" max="4612" width="23.42578125" customWidth="1"/>
    <col min="4613" max="4613" width="12.28515625" customWidth="1"/>
    <col min="4614" max="4614" width="12.85546875" bestFit="1" customWidth="1"/>
    <col min="4615" max="4615" width="15.7109375" customWidth="1"/>
    <col min="4862" max="4862" width="4.42578125" customWidth="1"/>
    <col min="4863" max="4863" width="34.42578125" customWidth="1"/>
    <col min="4864" max="4864" width="11.7109375" customWidth="1"/>
    <col min="4865" max="4865" width="10" customWidth="1"/>
    <col min="4866" max="4866" width="12.28515625" customWidth="1"/>
    <col min="4867" max="4867" width="16.140625" customWidth="1"/>
    <col min="4868" max="4868" width="23.42578125" customWidth="1"/>
    <col min="4869" max="4869" width="12.28515625" customWidth="1"/>
    <col min="4870" max="4870" width="12.85546875" bestFit="1" customWidth="1"/>
    <col min="4871" max="4871" width="15.7109375" customWidth="1"/>
    <col min="5118" max="5118" width="4.42578125" customWidth="1"/>
    <col min="5119" max="5119" width="34.42578125" customWidth="1"/>
    <col min="5120" max="5120" width="11.7109375" customWidth="1"/>
    <col min="5121" max="5121" width="10" customWidth="1"/>
    <col min="5122" max="5122" width="12.28515625" customWidth="1"/>
    <col min="5123" max="5123" width="16.140625" customWidth="1"/>
    <col min="5124" max="5124" width="23.42578125" customWidth="1"/>
    <col min="5125" max="5125" width="12.28515625" customWidth="1"/>
    <col min="5126" max="5126" width="12.85546875" bestFit="1" customWidth="1"/>
    <col min="5127" max="5127" width="15.7109375" customWidth="1"/>
    <col min="5374" max="5374" width="4.42578125" customWidth="1"/>
    <col min="5375" max="5375" width="34.42578125" customWidth="1"/>
    <col min="5376" max="5376" width="11.7109375" customWidth="1"/>
    <col min="5377" max="5377" width="10" customWidth="1"/>
    <col min="5378" max="5378" width="12.28515625" customWidth="1"/>
    <col min="5379" max="5379" width="16.140625" customWidth="1"/>
    <col min="5380" max="5380" width="23.42578125" customWidth="1"/>
    <col min="5381" max="5381" width="12.28515625" customWidth="1"/>
    <col min="5382" max="5382" width="12.85546875" bestFit="1" customWidth="1"/>
    <col min="5383" max="5383" width="15.7109375" customWidth="1"/>
    <col min="5630" max="5630" width="4.42578125" customWidth="1"/>
    <col min="5631" max="5631" width="34.42578125" customWidth="1"/>
    <col min="5632" max="5632" width="11.7109375" customWidth="1"/>
    <col min="5633" max="5633" width="10" customWidth="1"/>
    <col min="5634" max="5634" width="12.28515625" customWidth="1"/>
    <col min="5635" max="5635" width="16.140625" customWidth="1"/>
    <col min="5636" max="5636" width="23.42578125" customWidth="1"/>
    <col min="5637" max="5637" width="12.28515625" customWidth="1"/>
    <col min="5638" max="5638" width="12.85546875" bestFit="1" customWidth="1"/>
    <col min="5639" max="5639" width="15.7109375" customWidth="1"/>
    <col min="5886" max="5886" width="4.42578125" customWidth="1"/>
    <col min="5887" max="5887" width="34.42578125" customWidth="1"/>
    <col min="5888" max="5888" width="11.7109375" customWidth="1"/>
    <col min="5889" max="5889" width="10" customWidth="1"/>
    <col min="5890" max="5890" width="12.28515625" customWidth="1"/>
    <col min="5891" max="5891" width="16.140625" customWidth="1"/>
    <col min="5892" max="5892" width="23.42578125" customWidth="1"/>
    <col min="5893" max="5893" width="12.28515625" customWidth="1"/>
    <col min="5894" max="5894" width="12.85546875" bestFit="1" customWidth="1"/>
    <col min="5895" max="5895" width="15.7109375" customWidth="1"/>
    <col min="6142" max="6142" width="4.42578125" customWidth="1"/>
    <col min="6143" max="6143" width="34.42578125" customWidth="1"/>
    <col min="6144" max="6144" width="11.7109375" customWidth="1"/>
    <col min="6145" max="6145" width="10" customWidth="1"/>
    <col min="6146" max="6146" width="12.28515625" customWidth="1"/>
    <col min="6147" max="6147" width="16.140625" customWidth="1"/>
    <col min="6148" max="6148" width="23.42578125" customWidth="1"/>
    <col min="6149" max="6149" width="12.28515625" customWidth="1"/>
    <col min="6150" max="6150" width="12.85546875" bestFit="1" customWidth="1"/>
    <col min="6151" max="6151" width="15.7109375" customWidth="1"/>
    <col min="6398" max="6398" width="4.42578125" customWidth="1"/>
    <col min="6399" max="6399" width="34.42578125" customWidth="1"/>
    <col min="6400" max="6400" width="11.7109375" customWidth="1"/>
    <col min="6401" max="6401" width="10" customWidth="1"/>
    <col min="6402" max="6402" width="12.28515625" customWidth="1"/>
    <col min="6403" max="6403" width="16.140625" customWidth="1"/>
    <col min="6404" max="6404" width="23.42578125" customWidth="1"/>
    <col min="6405" max="6405" width="12.28515625" customWidth="1"/>
    <col min="6406" max="6406" width="12.85546875" bestFit="1" customWidth="1"/>
    <col min="6407" max="6407" width="15.7109375" customWidth="1"/>
    <col min="6654" max="6654" width="4.42578125" customWidth="1"/>
    <col min="6655" max="6655" width="34.42578125" customWidth="1"/>
    <col min="6656" max="6656" width="11.7109375" customWidth="1"/>
    <col min="6657" max="6657" width="10" customWidth="1"/>
    <col min="6658" max="6658" width="12.28515625" customWidth="1"/>
    <col min="6659" max="6659" width="16.140625" customWidth="1"/>
    <col min="6660" max="6660" width="23.42578125" customWidth="1"/>
    <col min="6661" max="6661" width="12.28515625" customWidth="1"/>
    <col min="6662" max="6662" width="12.85546875" bestFit="1" customWidth="1"/>
    <col min="6663" max="6663" width="15.7109375" customWidth="1"/>
    <col min="6910" max="6910" width="4.42578125" customWidth="1"/>
    <col min="6911" max="6911" width="34.42578125" customWidth="1"/>
    <col min="6912" max="6912" width="11.7109375" customWidth="1"/>
    <col min="6913" max="6913" width="10" customWidth="1"/>
    <col min="6914" max="6914" width="12.28515625" customWidth="1"/>
    <col min="6915" max="6915" width="16.140625" customWidth="1"/>
    <col min="6916" max="6916" width="23.42578125" customWidth="1"/>
    <col min="6917" max="6917" width="12.28515625" customWidth="1"/>
    <col min="6918" max="6918" width="12.85546875" bestFit="1" customWidth="1"/>
    <col min="6919" max="6919" width="15.7109375" customWidth="1"/>
    <col min="7166" max="7166" width="4.42578125" customWidth="1"/>
    <col min="7167" max="7167" width="34.42578125" customWidth="1"/>
    <col min="7168" max="7168" width="11.7109375" customWidth="1"/>
    <col min="7169" max="7169" width="10" customWidth="1"/>
    <col min="7170" max="7170" width="12.28515625" customWidth="1"/>
    <col min="7171" max="7171" width="16.140625" customWidth="1"/>
    <col min="7172" max="7172" width="23.42578125" customWidth="1"/>
    <col min="7173" max="7173" width="12.28515625" customWidth="1"/>
    <col min="7174" max="7174" width="12.85546875" bestFit="1" customWidth="1"/>
    <col min="7175" max="7175" width="15.7109375" customWidth="1"/>
    <col min="7422" max="7422" width="4.42578125" customWidth="1"/>
    <col min="7423" max="7423" width="34.42578125" customWidth="1"/>
    <col min="7424" max="7424" width="11.7109375" customWidth="1"/>
    <col min="7425" max="7425" width="10" customWidth="1"/>
    <col min="7426" max="7426" width="12.28515625" customWidth="1"/>
    <col min="7427" max="7427" width="16.140625" customWidth="1"/>
    <col min="7428" max="7428" width="23.42578125" customWidth="1"/>
    <col min="7429" max="7429" width="12.28515625" customWidth="1"/>
    <col min="7430" max="7430" width="12.85546875" bestFit="1" customWidth="1"/>
    <col min="7431" max="7431" width="15.7109375" customWidth="1"/>
    <col min="7678" max="7678" width="4.42578125" customWidth="1"/>
    <col min="7679" max="7679" width="34.42578125" customWidth="1"/>
    <col min="7680" max="7680" width="11.7109375" customWidth="1"/>
    <col min="7681" max="7681" width="10" customWidth="1"/>
    <col min="7682" max="7682" width="12.28515625" customWidth="1"/>
    <col min="7683" max="7683" width="16.140625" customWidth="1"/>
    <col min="7684" max="7684" width="23.42578125" customWidth="1"/>
    <col min="7685" max="7685" width="12.28515625" customWidth="1"/>
    <col min="7686" max="7686" width="12.85546875" bestFit="1" customWidth="1"/>
    <col min="7687" max="7687" width="15.7109375" customWidth="1"/>
    <col min="7934" max="7934" width="4.42578125" customWidth="1"/>
    <col min="7935" max="7935" width="34.42578125" customWidth="1"/>
    <col min="7936" max="7936" width="11.7109375" customWidth="1"/>
    <col min="7937" max="7937" width="10" customWidth="1"/>
    <col min="7938" max="7938" width="12.28515625" customWidth="1"/>
    <col min="7939" max="7939" width="16.140625" customWidth="1"/>
    <col min="7940" max="7940" width="23.42578125" customWidth="1"/>
    <col min="7941" max="7941" width="12.28515625" customWidth="1"/>
    <col min="7942" max="7942" width="12.85546875" bestFit="1" customWidth="1"/>
    <col min="7943" max="7943" width="15.7109375" customWidth="1"/>
    <col min="8190" max="8190" width="4.42578125" customWidth="1"/>
    <col min="8191" max="8191" width="34.42578125" customWidth="1"/>
    <col min="8192" max="8192" width="11.7109375" customWidth="1"/>
    <col min="8193" max="8193" width="10" customWidth="1"/>
    <col min="8194" max="8194" width="12.28515625" customWidth="1"/>
    <col min="8195" max="8195" width="16.140625" customWidth="1"/>
    <col min="8196" max="8196" width="23.42578125" customWidth="1"/>
    <col min="8197" max="8197" width="12.28515625" customWidth="1"/>
    <col min="8198" max="8198" width="12.85546875" bestFit="1" customWidth="1"/>
    <col min="8199" max="8199" width="15.7109375" customWidth="1"/>
    <col min="8446" max="8446" width="4.42578125" customWidth="1"/>
    <col min="8447" max="8447" width="34.42578125" customWidth="1"/>
    <col min="8448" max="8448" width="11.7109375" customWidth="1"/>
    <col min="8449" max="8449" width="10" customWidth="1"/>
    <col min="8450" max="8450" width="12.28515625" customWidth="1"/>
    <col min="8451" max="8451" width="16.140625" customWidth="1"/>
    <col min="8452" max="8452" width="23.42578125" customWidth="1"/>
    <col min="8453" max="8453" width="12.28515625" customWidth="1"/>
    <col min="8454" max="8454" width="12.85546875" bestFit="1" customWidth="1"/>
    <col min="8455" max="8455" width="15.7109375" customWidth="1"/>
    <col min="8702" max="8702" width="4.42578125" customWidth="1"/>
    <col min="8703" max="8703" width="34.42578125" customWidth="1"/>
    <col min="8704" max="8704" width="11.7109375" customWidth="1"/>
    <col min="8705" max="8705" width="10" customWidth="1"/>
    <col min="8706" max="8706" width="12.28515625" customWidth="1"/>
    <col min="8707" max="8707" width="16.140625" customWidth="1"/>
    <col min="8708" max="8708" width="23.42578125" customWidth="1"/>
    <col min="8709" max="8709" width="12.28515625" customWidth="1"/>
    <col min="8710" max="8710" width="12.85546875" bestFit="1" customWidth="1"/>
    <col min="8711" max="8711" width="15.7109375" customWidth="1"/>
    <col min="8958" max="8958" width="4.42578125" customWidth="1"/>
    <col min="8959" max="8959" width="34.42578125" customWidth="1"/>
    <col min="8960" max="8960" width="11.7109375" customWidth="1"/>
    <col min="8961" max="8961" width="10" customWidth="1"/>
    <col min="8962" max="8962" width="12.28515625" customWidth="1"/>
    <col min="8963" max="8963" width="16.140625" customWidth="1"/>
    <col min="8964" max="8964" width="23.42578125" customWidth="1"/>
    <col min="8965" max="8965" width="12.28515625" customWidth="1"/>
    <col min="8966" max="8966" width="12.85546875" bestFit="1" customWidth="1"/>
    <col min="8967" max="8967" width="15.7109375" customWidth="1"/>
    <col min="9214" max="9214" width="4.42578125" customWidth="1"/>
    <col min="9215" max="9215" width="34.42578125" customWidth="1"/>
    <col min="9216" max="9216" width="11.7109375" customWidth="1"/>
    <col min="9217" max="9217" width="10" customWidth="1"/>
    <col min="9218" max="9218" width="12.28515625" customWidth="1"/>
    <col min="9219" max="9219" width="16.140625" customWidth="1"/>
    <col min="9220" max="9220" width="23.42578125" customWidth="1"/>
    <col min="9221" max="9221" width="12.28515625" customWidth="1"/>
    <col min="9222" max="9222" width="12.85546875" bestFit="1" customWidth="1"/>
    <col min="9223" max="9223" width="15.7109375" customWidth="1"/>
    <col min="9470" max="9470" width="4.42578125" customWidth="1"/>
    <col min="9471" max="9471" width="34.42578125" customWidth="1"/>
    <col min="9472" max="9472" width="11.7109375" customWidth="1"/>
    <col min="9473" max="9473" width="10" customWidth="1"/>
    <col min="9474" max="9474" width="12.28515625" customWidth="1"/>
    <col min="9475" max="9475" width="16.140625" customWidth="1"/>
    <col min="9476" max="9476" width="23.42578125" customWidth="1"/>
    <col min="9477" max="9477" width="12.28515625" customWidth="1"/>
    <col min="9478" max="9478" width="12.85546875" bestFit="1" customWidth="1"/>
    <col min="9479" max="9479" width="15.7109375" customWidth="1"/>
    <col min="9726" max="9726" width="4.42578125" customWidth="1"/>
    <col min="9727" max="9727" width="34.42578125" customWidth="1"/>
    <col min="9728" max="9728" width="11.7109375" customWidth="1"/>
    <col min="9729" max="9729" width="10" customWidth="1"/>
    <col min="9730" max="9730" width="12.28515625" customWidth="1"/>
    <col min="9731" max="9731" width="16.140625" customWidth="1"/>
    <col min="9732" max="9732" width="23.42578125" customWidth="1"/>
    <col min="9733" max="9733" width="12.28515625" customWidth="1"/>
    <col min="9734" max="9734" width="12.85546875" bestFit="1" customWidth="1"/>
    <col min="9735" max="9735" width="15.7109375" customWidth="1"/>
    <col min="9982" max="9982" width="4.42578125" customWidth="1"/>
    <col min="9983" max="9983" width="34.42578125" customWidth="1"/>
    <col min="9984" max="9984" width="11.7109375" customWidth="1"/>
    <col min="9985" max="9985" width="10" customWidth="1"/>
    <col min="9986" max="9986" width="12.28515625" customWidth="1"/>
    <col min="9987" max="9987" width="16.140625" customWidth="1"/>
    <col min="9988" max="9988" width="23.42578125" customWidth="1"/>
    <col min="9989" max="9989" width="12.28515625" customWidth="1"/>
    <col min="9990" max="9990" width="12.85546875" bestFit="1" customWidth="1"/>
    <col min="9991" max="9991" width="15.7109375" customWidth="1"/>
    <col min="10238" max="10238" width="4.42578125" customWidth="1"/>
    <col min="10239" max="10239" width="34.42578125" customWidth="1"/>
    <col min="10240" max="10240" width="11.7109375" customWidth="1"/>
    <col min="10241" max="10241" width="10" customWidth="1"/>
    <col min="10242" max="10242" width="12.28515625" customWidth="1"/>
    <col min="10243" max="10243" width="16.140625" customWidth="1"/>
    <col min="10244" max="10244" width="23.42578125" customWidth="1"/>
    <col min="10245" max="10245" width="12.28515625" customWidth="1"/>
    <col min="10246" max="10246" width="12.85546875" bestFit="1" customWidth="1"/>
    <col min="10247" max="10247" width="15.7109375" customWidth="1"/>
    <col min="10494" max="10494" width="4.42578125" customWidth="1"/>
    <col min="10495" max="10495" width="34.42578125" customWidth="1"/>
    <col min="10496" max="10496" width="11.7109375" customWidth="1"/>
    <col min="10497" max="10497" width="10" customWidth="1"/>
    <col min="10498" max="10498" width="12.28515625" customWidth="1"/>
    <col min="10499" max="10499" width="16.140625" customWidth="1"/>
    <col min="10500" max="10500" width="23.42578125" customWidth="1"/>
    <col min="10501" max="10501" width="12.28515625" customWidth="1"/>
    <col min="10502" max="10502" width="12.85546875" bestFit="1" customWidth="1"/>
    <col min="10503" max="10503" width="15.7109375" customWidth="1"/>
    <col min="10750" max="10750" width="4.42578125" customWidth="1"/>
    <col min="10751" max="10751" width="34.42578125" customWidth="1"/>
    <col min="10752" max="10752" width="11.7109375" customWidth="1"/>
    <col min="10753" max="10753" width="10" customWidth="1"/>
    <col min="10754" max="10754" width="12.28515625" customWidth="1"/>
    <col min="10755" max="10755" width="16.140625" customWidth="1"/>
    <col min="10756" max="10756" width="23.42578125" customWidth="1"/>
    <col min="10757" max="10757" width="12.28515625" customWidth="1"/>
    <col min="10758" max="10758" width="12.85546875" bestFit="1" customWidth="1"/>
    <col min="10759" max="10759" width="15.7109375" customWidth="1"/>
    <col min="11006" max="11006" width="4.42578125" customWidth="1"/>
    <col min="11007" max="11007" width="34.42578125" customWidth="1"/>
    <col min="11008" max="11008" width="11.7109375" customWidth="1"/>
    <col min="11009" max="11009" width="10" customWidth="1"/>
    <col min="11010" max="11010" width="12.28515625" customWidth="1"/>
    <col min="11011" max="11011" width="16.140625" customWidth="1"/>
    <col min="11012" max="11012" width="23.42578125" customWidth="1"/>
    <col min="11013" max="11013" width="12.28515625" customWidth="1"/>
    <col min="11014" max="11014" width="12.85546875" bestFit="1" customWidth="1"/>
    <col min="11015" max="11015" width="15.7109375" customWidth="1"/>
    <col min="11262" max="11262" width="4.42578125" customWidth="1"/>
    <col min="11263" max="11263" width="34.42578125" customWidth="1"/>
    <col min="11264" max="11264" width="11.7109375" customWidth="1"/>
    <col min="11265" max="11265" width="10" customWidth="1"/>
    <col min="11266" max="11266" width="12.28515625" customWidth="1"/>
    <col min="11267" max="11267" width="16.140625" customWidth="1"/>
    <col min="11268" max="11268" width="23.42578125" customWidth="1"/>
    <col min="11269" max="11269" width="12.28515625" customWidth="1"/>
    <col min="11270" max="11270" width="12.85546875" bestFit="1" customWidth="1"/>
    <col min="11271" max="11271" width="15.7109375" customWidth="1"/>
    <col min="11518" max="11518" width="4.42578125" customWidth="1"/>
    <col min="11519" max="11519" width="34.42578125" customWidth="1"/>
    <col min="11520" max="11520" width="11.7109375" customWidth="1"/>
    <col min="11521" max="11521" width="10" customWidth="1"/>
    <col min="11522" max="11522" width="12.28515625" customWidth="1"/>
    <col min="11523" max="11523" width="16.140625" customWidth="1"/>
    <col min="11524" max="11524" width="23.42578125" customWidth="1"/>
    <col min="11525" max="11525" width="12.28515625" customWidth="1"/>
    <col min="11526" max="11526" width="12.85546875" bestFit="1" customWidth="1"/>
    <col min="11527" max="11527" width="15.7109375" customWidth="1"/>
    <col min="11774" max="11774" width="4.42578125" customWidth="1"/>
    <col min="11775" max="11775" width="34.42578125" customWidth="1"/>
    <col min="11776" max="11776" width="11.7109375" customWidth="1"/>
    <col min="11777" max="11777" width="10" customWidth="1"/>
    <col min="11778" max="11778" width="12.28515625" customWidth="1"/>
    <col min="11779" max="11779" width="16.140625" customWidth="1"/>
    <col min="11780" max="11780" width="23.42578125" customWidth="1"/>
    <col min="11781" max="11781" width="12.28515625" customWidth="1"/>
    <col min="11782" max="11782" width="12.85546875" bestFit="1" customWidth="1"/>
    <col min="11783" max="11783" width="15.7109375" customWidth="1"/>
    <col min="12030" max="12030" width="4.42578125" customWidth="1"/>
    <col min="12031" max="12031" width="34.42578125" customWidth="1"/>
    <col min="12032" max="12032" width="11.7109375" customWidth="1"/>
    <col min="12033" max="12033" width="10" customWidth="1"/>
    <col min="12034" max="12034" width="12.28515625" customWidth="1"/>
    <col min="12035" max="12035" width="16.140625" customWidth="1"/>
    <col min="12036" max="12036" width="23.42578125" customWidth="1"/>
    <col min="12037" max="12037" width="12.28515625" customWidth="1"/>
    <col min="12038" max="12038" width="12.85546875" bestFit="1" customWidth="1"/>
    <col min="12039" max="12039" width="15.7109375" customWidth="1"/>
    <col min="12286" max="12286" width="4.42578125" customWidth="1"/>
    <col min="12287" max="12287" width="34.42578125" customWidth="1"/>
    <col min="12288" max="12288" width="11.7109375" customWidth="1"/>
    <col min="12289" max="12289" width="10" customWidth="1"/>
    <col min="12290" max="12290" width="12.28515625" customWidth="1"/>
    <col min="12291" max="12291" width="16.140625" customWidth="1"/>
    <col min="12292" max="12292" width="23.42578125" customWidth="1"/>
    <col min="12293" max="12293" width="12.28515625" customWidth="1"/>
    <col min="12294" max="12294" width="12.85546875" bestFit="1" customWidth="1"/>
    <col min="12295" max="12295" width="15.7109375" customWidth="1"/>
    <col min="12542" max="12542" width="4.42578125" customWidth="1"/>
    <col min="12543" max="12543" width="34.42578125" customWidth="1"/>
    <col min="12544" max="12544" width="11.7109375" customWidth="1"/>
    <col min="12545" max="12545" width="10" customWidth="1"/>
    <col min="12546" max="12546" width="12.28515625" customWidth="1"/>
    <col min="12547" max="12547" width="16.140625" customWidth="1"/>
    <col min="12548" max="12548" width="23.42578125" customWidth="1"/>
    <col min="12549" max="12549" width="12.28515625" customWidth="1"/>
    <col min="12550" max="12550" width="12.85546875" bestFit="1" customWidth="1"/>
    <col min="12551" max="12551" width="15.7109375" customWidth="1"/>
    <col min="12798" max="12798" width="4.42578125" customWidth="1"/>
    <col min="12799" max="12799" width="34.42578125" customWidth="1"/>
    <col min="12800" max="12800" width="11.7109375" customWidth="1"/>
    <col min="12801" max="12801" width="10" customWidth="1"/>
    <col min="12802" max="12802" width="12.28515625" customWidth="1"/>
    <col min="12803" max="12803" width="16.140625" customWidth="1"/>
    <col min="12804" max="12804" width="23.42578125" customWidth="1"/>
    <col min="12805" max="12805" width="12.28515625" customWidth="1"/>
    <col min="12806" max="12806" width="12.85546875" bestFit="1" customWidth="1"/>
    <col min="12807" max="12807" width="15.7109375" customWidth="1"/>
    <col min="13054" max="13054" width="4.42578125" customWidth="1"/>
    <col min="13055" max="13055" width="34.42578125" customWidth="1"/>
    <col min="13056" max="13056" width="11.7109375" customWidth="1"/>
    <col min="13057" max="13057" width="10" customWidth="1"/>
    <col min="13058" max="13058" width="12.28515625" customWidth="1"/>
    <col min="13059" max="13059" width="16.140625" customWidth="1"/>
    <col min="13060" max="13060" width="23.42578125" customWidth="1"/>
    <col min="13061" max="13061" width="12.28515625" customWidth="1"/>
    <col min="13062" max="13062" width="12.85546875" bestFit="1" customWidth="1"/>
    <col min="13063" max="13063" width="15.7109375" customWidth="1"/>
    <col min="13310" max="13310" width="4.42578125" customWidth="1"/>
    <col min="13311" max="13311" width="34.42578125" customWidth="1"/>
    <col min="13312" max="13312" width="11.7109375" customWidth="1"/>
    <col min="13313" max="13313" width="10" customWidth="1"/>
    <col min="13314" max="13314" width="12.28515625" customWidth="1"/>
    <col min="13315" max="13315" width="16.140625" customWidth="1"/>
    <col min="13316" max="13316" width="23.42578125" customWidth="1"/>
    <col min="13317" max="13317" width="12.28515625" customWidth="1"/>
    <col min="13318" max="13318" width="12.85546875" bestFit="1" customWidth="1"/>
    <col min="13319" max="13319" width="15.7109375" customWidth="1"/>
    <col min="13566" max="13566" width="4.42578125" customWidth="1"/>
    <col min="13567" max="13567" width="34.42578125" customWidth="1"/>
    <col min="13568" max="13568" width="11.7109375" customWidth="1"/>
    <col min="13569" max="13569" width="10" customWidth="1"/>
    <col min="13570" max="13570" width="12.28515625" customWidth="1"/>
    <col min="13571" max="13571" width="16.140625" customWidth="1"/>
    <col min="13572" max="13572" width="23.42578125" customWidth="1"/>
    <col min="13573" max="13573" width="12.28515625" customWidth="1"/>
    <col min="13574" max="13574" width="12.85546875" bestFit="1" customWidth="1"/>
    <col min="13575" max="13575" width="15.7109375" customWidth="1"/>
    <col min="13822" max="13822" width="4.42578125" customWidth="1"/>
    <col min="13823" max="13823" width="34.42578125" customWidth="1"/>
    <col min="13824" max="13824" width="11.7109375" customWidth="1"/>
    <col min="13825" max="13825" width="10" customWidth="1"/>
    <col min="13826" max="13826" width="12.28515625" customWidth="1"/>
    <col min="13827" max="13827" width="16.140625" customWidth="1"/>
    <col min="13828" max="13828" width="23.42578125" customWidth="1"/>
    <col min="13829" max="13829" width="12.28515625" customWidth="1"/>
    <col min="13830" max="13830" width="12.85546875" bestFit="1" customWidth="1"/>
    <col min="13831" max="13831" width="15.7109375" customWidth="1"/>
    <col min="14078" max="14078" width="4.42578125" customWidth="1"/>
    <col min="14079" max="14079" width="34.42578125" customWidth="1"/>
    <col min="14080" max="14080" width="11.7109375" customWidth="1"/>
    <col min="14081" max="14081" width="10" customWidth="1"/>
    <col min="14082" max="14082" width="12.28515625" customWidth="1"/>
    <col min="14083" max="14083" width="16.140625" customWidth="1"/>
    <col min="14084" max="14084" width="23.42578125" customWidth="1"/>
    <col min="14085" max="14085" width="12.28515625" customWidth="1"/>
    <col min="14086" max="14086" width="12.85546875" bestFit="1" customWidth="1"/>
    <col min="14087" max="14087" width="15.7109375" customWidth="1"/>
    <col min="14334" max="14334" width="4.42578125" customWidth="1"/>
    <col min="14335" max="14335" width="34.42578125" customWidth="1"/>
    <col min="14336" max="14336" width="11.7109375" customWidth="1"/>
    <col min="14337" max="14337" width="10" customWidth="1"/>
    <col min="14338" max="14338" width="12.28515625" customWidth="1"/>
    <col min="14339" max="14339" width="16.140625" customWidth="1"/>
    <col min="14340" max="14340" width="23.42578125" customWidth="1"/>
    <col min="14341" max="14341" width="12.28515625" customWidth="1"/>
    <col min="14342" max="14342" width="12.85546875" bestFit="1" customWidth="1"/>
    <col min="14343" max="14343" width="15.7109375" customWidth="1"/>
    <col min="14590" max="14590" width="4.42578125" customWidth="1"/>
    <col min="14591" max="14591" width="34.42578125" customWidth="1"/>
    <col min="14592" max="14592" width="11.7109375" customWidth="1"/>
    <col min="14593" max="14593" width="10" customWidth="1"/>
    <col min="14594" max="14594" width="12.28515625" customWidth="1"/>
    <col min="14595" max="14595" width="16.140625" customWidth="1"/>
    <col min="14596" max="14596" width="23.42578125" customWidth="1"/>
    <col min="14597" max="14597" width="12.28515625" customWidth="1"/>
    <col min="14598" max="14598" width="12.85546875" bestFit="1" customWidth="1"/>
    <col min="14599" max="14599" width="15.7109375" customWidth="1"/>
    <col min="14846" max="14846" width="4.42578125" customWidth="1"/>
    <col min="14847" max="14847" width="34.42578125" customWidth="1"/>
    <col min="14848" max="14848" width="11.7109375" customWidth="1"/>
    <col min="14849" max="14849" width="10" customWidth="1"/>
    <col min="14850" max="14850" width="12.28515625" customWidth="1"/>
    <col min="14851" max="14851" width="16.140625" customWidth="1"/>
    <col min="14852" max="14852" width="23.42578125" customWidth="1"/>
    <col min="14853" max="14853" width="12.28515625" customWidth="1"/>
    <col min="14854" max="14854" width="12.85546875" bestFit="1" customWidth="1"/>
    <col min="14855" max="14855" width="15.7109375" customWidth="1"/>
    <col min="15102" max="15102" width="4.42578125" customWidth="1"/>
    <col min="15103" max="15103" width="34.42578125" customWidth="1"/>
    <col min="15104" max="15104" width="11.7109375" customWidth="1"/>
    <col min="15105" max="15105" width="10" customWidth="1"/>
    <col min="15106" max="15106" width="12.28515625" customWidth="1"/>
    <col min="15107" max="15107" width="16.140625" customWidth="1"/>
    <col min="15108" max="15108" width="23.42578125" customWidth="1"/>
    <col min="15109" max="15109" width="12.28515625" customWidth="1"/>
    <col min="15110" max="15110" width="12.85546875" bestFit="1" customWidth="1"/>
    <col min="15111" max="15111" width="15.7109375" customWidth="1"/>
    <col min="15358" max="15358" width="4.42578125" customWidth="1"/>
    <col min="15359" max="15359" width="34.42578125" customWidth="1"/>
    <col min="15360" max="15360" width="11.7109375" customWidth="1"/>
    <col min="15361" max="15361" width="10" customWidth="1"/>
    <col min="15362" max="15362" width="12.28515625" customWidth="1"/>
    <col min="15363" max="15363" width="16.140625" customWidth="1"/>
    <col min="15364" max="15364" width="23.42578125" customWidth="1"/>
    <col min="15365" max="15365" width="12.28515625" customWidth="1"/>
    <col min="15366" max="15366" width="12.85546875" bestFit="1" customWidth="1"/>
    <col min="15367" max="15367" width="15.7109375" customWidth="1"/>
    <col min="15614" max="15614" width="4.42578125" customWidth="1"/>
    <col min="15615" max="15615" width="34.42578125" customWidth="1"/>
    <col min="15616" max="15616" width="11.7109375" customWidth="1"/>
    <col min="15617" max="15617" width="10" customWidth="1"/>
    <col min="15618" max="15618" width="12.28515625" customWidth="1"/>
    <col min="15619" max="15619" width="16.140625" customWidth="1"/>
    <col min="15620" max="15620" width="23.42578125" customWidth="1"/>
    <col min="15621" max="15621" width="12.28515625" customWidth="1"/>
    <col min="15622" max="15622" width="12.85546875" bestFit="1" customWidth="1"/>
    <col min="15623" max="15623" width="15.7109375" customWidth="1"/>
    <col min="15870" max="15870" width="4.42578125" customWidth="1"/>
    <col min="15871" max="15871" width="34.42578125" customWidth="1"/>
    <col min="15872" max="15872" width="11.7109375" customWidth="1"/>
    <col min="15873" max="15873" width="10" customWidth="1"/>
    <col min="15874" max="15874" width="12.28515625" customWidth="1"/>
    <col min="15875" max="15875" width="16.140625" customWidth="1"/>
    <col min="15876" max="15876" width="23.42578125" customWidth="1"/>
    <col min="15877" max="15877" width="12.28515625" customWidth="1"/>
    <col min="15878" max="15878" width="12.85546875" bestFit="1" customWidth="1"/>
    <col min="15879" max="15879" width="15.7109375" customWidth="1"/>
    <col min="16126" max="16126" width="4.42578125" customWidth="1"/>
    <col min="16127" max="16127" width="34.42578125" customWidth="1"/>
    <col min="16128" max="16128" width="11.7109375" customWidth="1"/>
    <col min="16129" max="16129" width="10" customWidth="1"/>
    <col min="16130" max="16130" width="12.28515625" customWidth="1"/>
    <col min="16131" max="16131" width="16.140625" customWidth="1"/>
    <col min="16132" max="16132" width="23.42578125" customWidth="1"/>
    <col min="16133" max="16133" width="12.28515625" customWidth="1"/>
    <col min="16134" max="16134" width="12.85546875" bestFit="1" customWidth="1"/>
    <col min="16135" max="16135" width="15.7109375" customWidth="1"/>
  </cols>
  <sheetData>
    <row r="1" spans="1:16" ht="18" customHeight="1" x14ac:dyDescent="0.25">
      <c r="A1" s="199" t="s">
        <v>160</v>
      </c>
      <c r="B1" s="199"/>
      <c r="C1" s="199"/>
      <c r="D1" s="199"/>
      <c r="E1" s="199"/>
      <c r="F1" s="199"/>
      <c r="G1" s="199"/>
      <c r="H1" s="199"/>
      <c r="I1" s="199"/>
      <c r="J1" s="199"/>
    </row>
    <row r="2" spans="1:16" ht="44.25" customHeight="1" x14ac:dyDescent="0.2">
      <c r="A2" s="46"/>
      <c r="B2" s="44" t="s">
        <v>126</v>
      </c>
      <c r="C2" s="15" t="s">
        <v>125</v>
      </c>
      <c r="D2" s="46" t="s">
        <v>124</v>
      </c>
      <c r="E2" s="14" t="s">
        <v>123</v>
      </c>
      <c r="F2" s="46" t="s">
        <v>122</v>
      </c>
      <c r="G2" s="14" t="s">
        <v>121</v>
      </c>
      <c r="H2" s="14" t="s">
        <v>120</v>
      </c>
      <c r="I2" s="14" t="s">
        <v>155</v>
      </c>
      <c r="J2" s="14" t="s">
        <v>156</v>
      </c>
      <c r="K2" s="97" t="s">
        <v>157</v>
      </c>
      <c r="L2" s="4" t="s">
        <v>158</v>
      </c>
    </row>
    <row r="3" spans="1:16" x14ac:dyDescent="0.25">
      <c r="A3" s="79"/>
      <c r="B3" s="197" t="s">
        <v>127</v>
      </c>
      <c r="C3" s="200"/>
      <c r="D3" s="200"/>
      <c r="E3" s="200"/>
      <c r="F3" s="200"/>
      <c r="G3" s="200"/>
      <c r="H3" s="200"/>
      <c r="I3" s="200"/>
      <c r="J3" s="200"/>
      <c r="K3" s="98"/>
      <c r="L3" s="43"/>
    </row>
    <row r="4" spans="1:16" s="159" customFormat="1" ht="49.5" customHeight="1" x14ac:dyDescent="0.2">
      <c r="A4" s="80">
        <v>2</v>
      </c>
      <c r="B4" s="152" t="s">
        <v>178</v>
      </c>
      <c r="C4" s="153">
        <v>1</v>
      </c>
      <c r="D4" s="154" t="s">
        <v>135</v>
      </c>
      <c r="E4" s="155" t="s">
        <v>1</v>
      </c>
      <c r="F4" s="160" t="s">
        <v>0</v>
      </c>
      <c r="G4" s="153" t="s">
        <v>161</v>
      </c>
      <c r="H4" s="156"/>
      <c r="I4" s="105">
        <v>113190</v>
      </c>
      <c r="J4" s="105">
        <v>70000</v>
      </c>
      <c r="K4" s="157">
        <v>30.8</v>
      </c>
      <c r="L4" s="158"/>
    </row>
    <row r="5" spans="1:16" s="119" customFormat="1" ht="62.25" customHeight="1" x14ac:dyDescent="0.2">
      <c r="A5" s="120">
        <v>6</v>
      </c>
      <c r="B5" s="110" t="s">
        <v>101</v>
      </c>
      <c r="C5" s="121">
        <v>1</v>
      </c>
      <c r="D5" s="122" t="s">
        <v>100</v>
      </c>
      <c r="E5" s="113" t="s">
        <v>1</v>
      </c>
      <c r="F5" s="62" t="s">
        <v>99</v>
      </c>
      <c r="G5" s="115" t="s">
        <v>98</v>
      </c>
      <c r="H5" s="111"/>
      <c r="I5" s="116">
        <v>23200</v>
      </c>
      <c r="J5" s="116">
        <v>23000</v>
      </c>
      <c r="K5" s="117">
        <v>29</v>
      </c>
      <c r="L5" s="118"/>
    </row>
    <row r="6" spans="1:16" s="119" customFormat="1" ht="64.5" customHeight="1" x14ac:dyDescent="0.2">
      <c r="A6" s="109">
        <v>4</v>
      </c>
      <c r="B6" s="110" t="s">
        <v>168</v>
      </c>
      <c r="C6" s="111">
        <v>1</v>
      </c>
      <c r="D6" s="112" t="s">
        <v>71</v>
      </c>
      <c r="E6" s="113" t="s">
        <v>1</v>
      </c>
      <c r="F6" s="60" t="s">
        <v>70</v>
      </c>
      <c r="G6" s="115" t="s">
        <v>69</v>
      </c>
      <c r="H6" s="111"/>
      <c r="I6" s="116">
        <v>45066</v>
      </c>
      <c r="J6" s="116">
        <v>45066</v>
      </c>
      <c r="K6" s="117">
        <v>27.8</v>
      </c>
      <c r="L6" s="118"/>
    </row>
    <row r="7" spans="1:16" ht="64.5" customHeight="1" x14ac:dyDescent="0.2">
      <c r="A7" s="82">
        <v>3</v>
      </c>
      <c r="B7" s="56" t="s">
        <v>108</v>
      </c>
      <c r="C7" s="8">
        <v>1</v>
      </c>
      <c r="D7" s="47" t="s">
        <v>107</v>
      </c>
      <c r="E7" s="10" t="s">
        <v>1</v>
      </c>
      <c r="F7" s="62" t="s">
        <v>106</v>
      </c>
      <c r="G7" s="9" t="s">
        <v>105</v>
      </c>
      <c r="H7" s="8"/>
      <c r="I7" s="105">
        <v>14547.85</v>
      </c>
      <c r="J7" s="105">
        <v>14547.85</v>
      </c>
      <c r="K7" s="99">
        <v>24.2</v>
      </c>
      <c r="L7" s="43"/>
    </row>
    <row r="8" spans="1:16" s="119" customFormat="1" ht="42" customHeight="1" x14ac:dyDescent="0.2">
      <c r="A8" s="120">
        <v>9</v>
      </c>
      <c r="B8" s="110" t="s">
        <v>167</v>
      </c>
      <c r="C8" s="111">
        <v>1</v>
      </c>
      <c r="D8" s="112" t="s">
        <v>115</v>
      </c>
      <c r="E8" s="113" t="s">
        <v>1</v>
      </c>
      <c r="F8" s="62" t="s">
        <v>114</v>
      </c>
      <c r="G8" s="115" t="s">
        <v>113</v>
      </c>
      <c r="H8" s="111"/>
      <c r="I8" s="116">
        <v>69010.429999999993</v>
      </c>
      <c r="J8" s="116">
        <v>69010.429999999993</v>
      </c>
      <c r="K8" s="117">
        <v>18.600000000000001</v>
      </c>
      <c r="L8" s="118"/>
    </row>
    <row r="9" spans="1:16" s="119" customFormat="1" ht="77.25" customHeight="1" x14ac:dyDescent="0.2">
      <c r="A9" s="120">
        <v>8</v>
      </c>
      <c r="B9" s="110" t="s">
        <v>169</v>
      </c>
      <c r="C9" s="111">
        <v>1</v>
      </c>
      <c r="D9" s="122" t="s">
        <v>59</v>
      </c>
      <c r="E9" s="113" t="s">
        <v>1</v>
      </c>
      <c r="F9" s="63" t="s">
        <v>57</v>
      </c>
      <c r="G9" s="115" t="s">
        <v>58</v>
      </c>
      <c r="H9" s="111"/>
      <c r="I9" s="116">
        <v>79919.239000000001</v>
      </c>
      <c r="J9" s="116">
        <v>70000</v>
      </c>
      <c r="K9" s="117">
        <v>18.2</v>
      </c>
      <c r="L9" s="118"/>
    </row>
    <row r="10" spans="1:16" ht="57" customHeight="1" x14ac:dyDescent="0.25">
      <c r="A10" s="80">
        <v>1</v>
      </c>
      <c r="B10" s="55" t="s">
        <v>119</v>
      </c>
      <c r="C10" s="8">
        <v>1</v>
      </c>
      <c r="D10" s="47" t="s">
        <v>118</v>
      </c>
      <c r="E10" s="10" t="s">
        <v>1</v>
      </c>
      <c r="F10" s="60" t="s">
        <v>117</v>
      </c>
      <c r="G10" s="9" t="s">
        <v>116</v>
      </c>
      <c r="H10" s="8"/>
      <c r="I10" s="32">
        <v>69970</v>
      </c>
      <c r="J10" s="32">
        <v>69970</v>
      </c>
      <c r="K10" s="99">
        <v>15.6</v>
      </c>
      <c r="L10" s="43"/>
    </row>
    <row r="11" spans="1:16" ht="51" customHeight="1" x14ac:dyDescent="0.2">
      <c r="A11" s="83">
        <v>7</v>
      </c>
      <c r="B11" s="56" t="s">
        <v>49</v>
      </c>
      <c r="C11" s="8">
        <v>1</v>
      </c>
      <c r="D11" s="49" t="s">
        <v>48</v>
      </c>
      <c r="E11" s="10" t="str">
        <f>$E$26</f>
        <v>Sud</v>
      </c>
      <c r="F11" s="62" t="s">
        <v>47</v>
      </c>
      <c r="G11" s="9" t="s">
        <v>7</v>
      </c>
      <c r="H11" s="8"/>
      <c r="I11" s="32">
        <v>63216.33</v>
      </c>
      <c r="J11" s="32">
        <v>62516.33</v>
      </c>
      <c r="K11" s="99">
        <v>13.6</v>
      </c>
      <c r="L11" s="43"/>
    </row>
    <row r="12" spans="1:16" ht="51.75" customHeight="1" x14ac:dyDescent="0.2">
      <c r="A12" s="83">
        <v>10</v>
      </c>
      <c r="B12" s="56" t="s">
        <v>62</v>
      </c>
      <c r="C12" s="8">
        <v>1</v>
      </c>
      <c r="D12" s="49" t="s">
        <v>61</v>
      </c>
      <c r="E12" s="10" t="s">
        <v>1</v>
      </c>
      <c r="F12" s="63" t="s">
        <v>57</v>
      </c>
      <c r="G12" s="9" t="s">
        <v>60</v>
      </c>
      <c r="H12" s="8"/>
      <c r="I12" s="32">
        <v>20213.82</v>
      </c>
      <c r="J12" s="32">
        <v>20035.991999999998</v>
      </c>
      <c r="K12" s="99">
        <v>13</v>
      </c>
      <c r="L12" s="30"/>
    </row>
    <row r="13" spans="1:16" s="119" customFormat="1" ht="67.5" customHeight="1" x14ac:dyDescent="0.2">
      <c r="A13" s="144">
        <v>5</v>
      </c>
      <c r="B13" s="110" t="s">
        <v>179</v>
      </c>
      <c r="C13" s="111">
        <v>1</v>
      </c>
      <c r="D13" s="112" t="s">
        <v>149</v>
      </c>
      <c r="E13" s="113" t="s">
        <v>1</v>
      </c>
      <c r="F13" s="161" t="s">
        <v>147</v>
      </c>
      <c r="G13" s="145" t="s">
        <v>150</v>
      </c>
      <c r="H13" s="111"/>
      <c r="I13" s="146">
        <v>65317.440000000002</v>
      </c>
      <c r="J13" s="146">
        <v>64795.411</v>
      </c>
      <c r="K13" s="147">
        <v>9</v>
      </c>
      <c r="L13" s="148"/>
      <c r="M13" s="149"/>
      <c r="N13" s="150"/>
      <c r="O13" s="150"/>
      <c r="P13" s="151"/>
    </row>
    <row r="14" spans="1:16" ht="21.75" customHeight="1" x14ac:dyDescent="0.2">
      <c r="A14" s="84"/>
      <c r="B14" s="16" t="s">
        <v>133</v>
      </c>
      <c r="C14" s="8"/>
      <c r="D14" s="47"/>
      <c r="E14" s="18"/>
      <c r="F14" s="65"/>
      <c r="G14" s="9"/>
      <c r="H14" s="8"/>
      <c r="I14" s="40">
        <f>SUM(I4:I13)</f>
        <v>563651.10900000005</v>
      </c>
      <c r="J14" s="41">
        <f>SUM(J4:J13)</f>
        <v>508942.01300000009</v>
      </c>
      <c r="K14" s="99"/>
      <c r="L14" s="43"/>
    </row>
    <row r="15" spans="1:16" ht="27.75" customHeight="1" x14ac:dyDescent="0.2">
      <c r="A15" s="84"/>
      <c r="B15" s="201" t="s">
        <v>128</v>
      </c>
      <c r="C15" s="202"/>
      <c r="D15" s="202"/>
      <c r="E15" s="202"/>
      <c r="F15" s="202"/>
      <c r="G15" s="202"/>
      <c r="H15" s="202"/>
      <c r="I15" s="202"/>
      <c r="J15" s="202"/>
      <c r="K15" s="99"/>
      <c r="L15" s="43"/>
    </row>
    <row r="16" spans="1:16" ht="75" customHeight="1" x14ac:dyDescent="0.25">
      <c r="A16" s="80">
        <v>13</v>
      </c>
      <c r="B16" s="55" t="s">
        <v>171</v>
      </c>
      <c r="C16" s="5">
        <v>2</v>
      </c>
      <c r="D16" s="50" t="s">
        <v>30</v>
      </c>
      <c r="E16" s="25" t="str">
        <f>$E$26</f>
        <v>Sud</v>
      </c>
      <c r="F16" s="67" t="s">
        <v>29</v>
      </c>
      <c r="G16" s="2" t="s">
        <v>28</v>
      </c>
      <c r="H16" s="25"/>
      <c r="I16" s="34">
        <v>32667.599999999999</v>
      </c>
      <c r="J16" s="34">
        <v>29126.191999999999</v>
      </c>
      <c r="K16" s="99">
        <v>25</v>
      </c>
      <c r="L16" s="43"/>
    </row>
    <row r="17" spans="1:12" s="119" customFormat="1" ht="50.25" customHeight="1" x14ac:dyDescent="0.25">
      <c r="A17" s="128">
        <v>16</v>
      </c>
      <c r="B17" s="129" t="s">
        <v>172</v>
      </c>
      <c r="C17" s="135">
        <v>2</v>
      </c>
      <c r="D17" s="136" t="s">
        <v>166</v>
      </c>
      <c r="E17" s="137" t="s">
        <v>1</v>
      </c>
      <c r="F17" s="163" t="s">
        <v>136</v>
      </c>
      <c r="G17" s="138" t="s">
        <v>7</v>
      </c>
      <c r="H17" s="132"/>
      <c r="I17" s="127">
        <v>64279.03</v>
      </c>
      <c r="J17" s="127">
        <v>40000</v>
      </c>
      <c r="K17" s="117">
        <v>25</v>
      </c>
      <c r="L17" s="118"/>
    </row>
    <row r="18" spans="1:12" ht="70.5" customHeight="1" x14ac:dyDescent="0.2">
      <c r="A18" s="80">
        <v>14</v>
      </c>
      <c r="B18" s="56" t="s">
        <v>180</v>
      </c>
      <c r="C18" s="8">
        <v>2</v>
      </c>
      <c r="D18" s="47" t="s">
        <v>83</v>
      </c>
      <c r="E18" s="10" t="s">
        <v>1</v>
      </c>
      <c r="F18" s="66" t="s">
        <v>77</v>
      </c>
      <c r="G18" s="9" t="s">
        <v>82</v>
      </c>
      <c r="H18" s="8"/>
      <c r="I18" s="34">
        <v>15333.13</v>
      </c>
      <c r="J18" s="34">
        <v>15183.64</v>
      </c>
      <c r="K18" s="99">
        <v>24.8</v>
      </c>
      <c r="L18" s="43"/>
    </row>
    <row r="19" spans="1:12" s="119" customFormat="1" ht="77.25" customHeight="1" x14ac:dyDescent="0.2">
      <c r="A19" s="128">
        <v>18</v>
      </c>
      <c r="B19" s="110" t="s">
        <v>173</v>
      </c>
      <c r="C19" s="111">
        <v>2</v>
      </c>
      <c r="D19" s="122" t="s">
        <v>63</v>
      </c>
      <c r="E19" s="113" t="s">
        <v>1</v>
      </c>
      <c r="F19" s="63" t="s">
        <v>163</v>
      </c>
      <c r="G19" s="115" t="s">
        <v>164</v>
      </c>
      <c r="H19" s="111"/>
      <c r="I19" s="108">
        <v>31959.48</v>
      </c>
      <c r="J19" s="108">
        <v>8000</v>
      </c>
      <c r="K19" s="117">
        <v>24</v>
      </c>
      <c r="L19" s="132" t="s">
        <v>162</v>
      </c>
    </row>
    <row r="20" spans="1:12" s="119" customFormat="1" ht="78.75" x14ac:dyDescent="0.2">
      <c r="A20" s="109">
        <v>15</v>
      </c>
      <c r="B20" s="110" t="s">
        <v>170</v>
      </c>
      <c r="C20" s="123">
        <v>2</v>
      </c>
      <c r="D20" s="124" t="s">
        <v>81</v>
      </c>
      <c r="E20" s="123" t="s">
        <v>1</v>
      </c>
      <c r="F20" s="166" t="s">
        <v>77</v>
      </c>
      <c r="G20" s="126" t="s">
        <v>80</v>
      </c>
      <c r="H20" s="113"/>
      <c r="I20" s="127">
        <v>10161.11</v>
      </c>
      <c r="J20" s="127">
        <v>9938.7900000000009</v>
      </c>
      <c r="K20" s="117">
        <v>22.6</v>
      </c>
      <c r="L20" s="118"/>
    </row>
    <row r="21" spans="1:12" ht="64.5" customHeight="1" x14ac:dyDescent="0.2">
      <c r="A21" s="81">
        <v>20</v>
      </c>
      <c r="B21" s="56" t="s">
        <v>112</v>
      </c>
      <c r="C21" s="8">
        <v>2</v>
      </c>
      <c r="D21" s="49" t="s">
        <v>111</v>
      </c>
      <c r="E21" s="10" t="s">
        <v>1</v>
      </c>
      <c r="F21" s="66" t="s">
        <v>110</v>
      </c>
      <c r="G21" s="9" t="s">
        <v>109</v>
      </c>
      <c r="H21" s="8"/>
      <c r="I21" s="34">
        <v>25128.92</v>
      </c>
      <c r="J21" s="34">
        <v>24910</v>
      </c>
      <c r="K21" s="99">
        <v>22.4</v>
      </c>
      <c r="L21" s="43"/>
    </row>
    <row r="22" spans="1:12" ht="64.5" customHeight="1" x14ac:dyDescent="0.2">
      <c r="A22" s="81">
        <v>12</v>
      </c>
      <c r="B22" s="56" t="s">
        <v>94</v>
      </c>
      <c r="C22" s="8">
        <v>2</v>
      </c>
      <c r="D22" s="49" t="s">
        <v>93</v>
      </c>
      <c r="E22" s="10" t="s">
        <v>1</v>
      </c>
      <c r="F22" s="66" t="s">
        <v>92</v>
      </c>
      <c r="G22" s="9" t="s">
        <v>91</v>
      </c>
      <c r="H22" s="8"/>
      <c r="I22" s="34">
        <v>36250</v>
      </c>
      <c r="J22" s="34">
        <v>36000</v>
      </c>
      <c r="K22" s="99">
        <v>17.600000000000001</v>
      </c>
      <c r="L22" s="43"/>
    </row>
    <row r="23" spans="1:12" s="119" customFormat="1" ht="96.75" customHeight="1" x14ac:dyDescent="0.25">
      <c r="A23" s="128">
        <v>24</v>
      </c>
      <c r="B23" s="129" t="s">
        <v>177</v>
      </c>
      <c r="C23" s="130">
        <v>2</v>
      </c>
      <c r="D23" s="131" t="s">
        <v>22</v>
      </c>
      <c r="E23" s="132" t="str">
        <f>$E$26</f>
        <v>Sud</v>
      </c>
      <c r="F23" s="162" t="s">
        <v>21</v>
      </c>
      <c r="G23" s="134" t="s">
        <v>20</v>
      </c>
      <c r="H23" s="132"/>
      <c r="I23" s="108">
        <v>11655.67</v>
      </c>
      <c r="J23" s="108">
        <v>8717.76</v>
      </c>
      <c r="K23" s="117">
        <v>17.399999999999999</v>
      </c>
      <c r="L23" s="118" t="s">
        <v>162</v>
      </c>
    </row>
    <row r="24" spans="1:12" ht="60" customHeight="1" x14ac:dyDescent="0.2">
      <c r="A24" s="81">
        <v>21</v>
      </c>
      <c r="B24" s="56" t="s">
        <v>53</v>
      </c>
      <c r="C24" s="8">
        <v>2</v>
      </c>
      <c r="D24" s="49" t="s">
        <v>52</v>
      </c>
      <c r="E24" s="10" t="str">
        <f>$E$26</f>
        <v>Sud</v>
      </c>
      <c r="F24" s="64" t="s">
        <v>51</v>
      </c>
      <c r="G24" s="11" t="s">
        <v>50</v>
      </c>
      <c r="H24" s="8"/>
      <c r="I24" s="34">
        <v>69447.740000000005</v>
      </c>
      <c r="J24" s="34">
        <v>40000</v>
      </c>
      <c r="K24" s="99">
        <v>14.2</v>
      </c>
      <c r="L24" s="43" t="s">
        <v>162</v>
      </c>
    </row>
    <row r="25" spans="1:12" ht="61.5" customHeight="1" x14ac:dyDescent="0.2">
      <c r="A25" s="82">
        <v>23</v>
      </c>
      <c r="B25" s="57" t="s">
        <v>87</v>
      </c>
      <c r="C25" s="8">
        <v>2</v>
      </c>
      <c r="D25" s="49" t="s">
        <v>86</v>
      </c>
      <c r="E25" s="10" t="s">
        <v>1</v>
      </c>
      <c r="F25" s="60" t="s">
        <v>85</v>
      </c>
      <c r="G25" s="9" t="s">
        <v>84</v>
      </c>
      <c r="H25" s="8"/>
      <c r="I25" s="95">
        <v>24810</v>
      </c>
      <c r="J25" s="95">
        <v>24810</v>
      </c>
      <c r="K25" s="99">
        <v>14.2</v>
      </c>
      <c r="L25" s="43"/>
    </row>
    <row r="26" spans="1:12" ht="75" customHeight="1" x14ac:dyDescent="0.2">
      <c r="A26" s="82">
        <v>26</v>
      </c>
      <c r="B26" s="56" t="s">
        <v>143</v>
      </c>
      <c r="C26" s="8">
        <v>2</v>
      </c>
      <c r="D26" s="47" t="s">
        <v>144</v>
      </c>
      <c r="E26" s="10" t="s">
        <v>1</v>
      </c>
      <c r="F26" s="66" t="s">
        <v>159</v>
      </c>
      <c r="G26" s="9" t="s">
        <v>109</v>
      </c>
      <c r="H26" s="31"/>
      <c r="I26" s="34">
        <v>35550</v>
      </c>
      <c r="J26" s="34">
        <v>35300</v>
      </c>
      <c r="K26" s="99">
        <v>13.6</v>
      </c>
      <c r="L26" s="43"/>
    </row>
    <row r="27" spans="1:12" ht="73.5" customHeight="1" x14ac:dyDescent="0.2">
      <c r="A27" s="82">
        <v>27</v>
      </c>
      <c r="B27" s="56" t="s">
        <v>145</v>
      </c>
      <c r="C27" s="8">
        <v>2</v>
      </c>
      <c r="D27" s="47" t="s">
        <v>146</v>
      </c>
      <c r="E27" s="29"/>
      <c r="F27" s="64" t="s">
        <v>147</v>
      </c>
      <c r="G27" s="9" t="s">
        <v>148</v>
      </c>
      <c r="H27" s="101"/>
      <c r="I27" s="34">
        <v>67239.350000000006</v>
      </c>
      <c r="J27" s="34">
        <v>40000</v>
      </c>
      <c r="K27" s="99">
        <v>13</v>
      </c>
      <c r="L27" s="43"/>
    </row>
    <row r="28" spans="1:12" ht="59.25" customHeight="1" x14ac:dyDescent="0.2">
      <c r="A28" s="82">
        <v>25</v>
      </c>
      <c r="B28" s="56" t="s">
        <v>139</v>
      </c>
      <c r="C28" s="8">
        <v>2</v>
      </c>
      <c r="D28" s="47" t="s">
        <v>140</v>
      </c>
      <c r="E28" s="10" t="s">
        <v>1</v>
      </c>
      <c r="F28" s="63" t="s">
        <v>141</v>
      </c>
      <c r="G28" s="9" t="s">
        <v>142</v>
      </c>
      <c r="H28" s="8"/>
      <c r="I28" s="34">
        <v>38295.864000000001</v>
      </c>
      <c r="J28" s="34">
        <v>38185.300000000003</v>
      </c>
      <c r="K28" s="99">
        <v>12.6</v>
      </c>
      <c r="L28" s="43"/>
    </row>
    <row r="29" spans="1:12" ht="74.25" customHeight="1" x14ac:dyDescent="0.2">
      <c r="A29" s="80">
        <v>11</v>
      </c>
      <c r="B29" s="56" t="s">
        <v>46</v>
      </c>
      <c r="C29" s="8">
        <v>2</v>
      </c>
      <c r="D29" s="47" t="s">
        <v>45</v>
      </c>
      <c r="E29" s="10" t="str">
        <f>$E$26</f>
        <v>Sud</v>
      </c>
      <c r="F29" s="66" t="s">
        <v>41</v>
      </c>
      <c r="G29" s="9" t="s">
        <v>44</v>
      </c>
      <c r="H29" s="8"/>
      <c r="I29" s="34">
        <v>33674</v>
      </c>
      <c r="J29" s="34">
        <v>33450</v>
      </c>
      <c r="K29" s="99">
        <v>11.2</v>
      </c>
      <c r="L29" s="43"/>
    </row>
    <row r="30" spans="1:12" ht="68.25" customHeight="1" x14ac:dyDescent="0.2">
      <c r="A30" s="92">
        <v>17</v>
      </c>
      <c r="B30" s="58" t="s">
        <v>97</v>
      </c>
      <c r="C30" s="12">
        <v>2</v>
      </c>
      <c r="D30" s="49" t="s">
        <v>96</v>
      </c>
      <c r="E30" s="10" t="s">
        <v>1</v>
      </c>
      <c r="F30" s="66" t="s">
        <v>92</v>
      </c>
      <c r="G30" s="9" t="s">
        <v>95</v>
      </c>
      <c r="H30" s="8"/>
      <c r="I30" s="106">
        <v>33674</v>
      </c>
      <c r="J30" s="106">
        <v>33450</v>
      </c>
      <c r="K30" s="99">
        <v>11.2</v>
      </c>
      <c r="L30" s="43"/>
    </row>
    <row r="31" spans="1:12" ht="46.5" customHeight="1" x14ac:dyDescent="0.2">
      <c r="A31" s="91">
        <v>22</v>
      </c>
      <c r="B31" s="56" t="s">
        <v>138</v>
      </c>
      <c r="C31" s="8">
        <v>2</v>
      </c>
      <c r="D31" s="47" t="s">
        <v>104</v>
      </c>
      <c r="E31" s="10" t="s">
        <v>1</v>
      </c>
      <c r="F31" s="68" t="s">
        <v>103</v>
      </c>
      <c r="G31" s="9" t="s">
        <v>102</v>
      </c>
      <c r="H31" s="8"/>
      <c r="I31" s="34">
        <v>12230.79</v>
      </c>
      <c r="J31" s="34">
        <v>11230.79</v>
      </c>
      <c r="K31" s="99">
        <v>10</v>
      </c>
      <c r="L31" s="43"/>
    </row>
    <row r="32" spans="1:12" ht="65.25" customHeight="1" x14ac:dyDescent="0.2">
      <c r="A32" s="91">
        <v>19</v>
      </c>
      <c r="B32" s="56" t="s">
        <v>181</v>
      </c>
      <c r="C32" s="8">
        <v>2</v>
      </c>
      <c r="D32" s="49" t="s">
        <v>56</v>
      </c>
      <c r="E32" s="100" t="s">
        <v>1</v>
      </c>
      <c r="F32" s="63" t="s">
        <v>55</v>
      </c>
      <c r="G32" s="9" t="s">
        <v>54</v>
      </c>
      <c r="H32" s="102"/>
      <c r="I32" s="34">
        <v>93237</v>
      </c>
      <c r="J32" s="34">
        <v>40000</v>
      </c>
      <c r="K32" s="99">
        <v>3</v>
      </c>
      <c r="L32" s="43"/>
    </row>
    <row r="33" spans="1:12" ht="23.25" customHeight="1" x14ac:dyDescent="0.2">
      <c r="A33" s="84"/>
      <c r="B33" s="22" t="s">
        <v>133</v>
      </c>
      <c r="C33" s="26"/>
      <c r="D33" s="51"/>
      <c r="E33" s="26"/>
      <c r="F33" s="69"/>
      <c r="G33" s="4"/>
      <c r="H33" s="4"/>
      <c r="I33" s="35">
        <f>SUM(I16:I32)</f>
        <v>635593.68400000012</v>
      </c>
      <c r="J33" s="36">
        <f>SUM(J16:J32)</f>
        <v>468302.47199999995</v>
      </c>
      <c r="K33" s="99"/>
      <c r="L33" s="43"/>
    </row>
    <row r="34" spans="1:12" ht="22.5" customHeight="1" x14ac:dyDescent="0.2">
      <c r="A34" s="92"/>
      <c r="B34" s="197" t="s">
        <v>129</v>
      </c>
      <c r="C34" s="200"/>
      <c r="D34" s="200"/>
      <c r="E34" s="200"/>
      <c r="F34" s="200"/>
      <c r="G34" s="200"/>
      <c r="H34" s="200"/>
      <c r="I34" s="200"/>
      <c r="J34" s="200"/>
      <c r="K34" s="99"/>
      <c r="L34" s="43"/>
    </row>
    <row r="35" spans="1:12" ht="45.75" customHeight="1" x14ac:dyDescent="0.2">
      <c r="A35" s="81">
        <v>28</v>
      </c>
      <c r="B35" s="56" t="s">
        <v>39</v>
      </c>
      <c r="C35" s="8">
        <v>3</v>
      </c>
      <c r="D35" s="49" t="s">
        <v>38</v>
      </c>
      <c r="E35" s="10" t="str">
        <f>$E$26</f>
        <v>Sud</v>
      </c>
      <c r="F35" s="70" t="s">
        <v>23</v>
      </c>
      <c r="G35" s="9" t="s">
        <v>37</v>
      </c>
      <c r="H35" s="8"/>
      <c r="I35" s="32">
        <v>43964.97</v>
      </c>
      <c r="J35" s="32">
        <v>43592.97</v>
      </c>
      <c r="K35" s="99">
        <v>26</v>
      </c>
      <c r="L35" s="43"/>
    </row>
    <row r="36" spans="1:12" ht="54" customHeight="1" x14ac:dyDescent="0.2">
      <c r="A36" s="82">
        <v>30</v>
      </c>
      <c r="B36" s="56" t="s">
        <v>68</v>
      </c>
      <c r="C36" s="12">
        <v>3</v>
      </c>
      <c r="D36" s="47" t="s">
        <v>67</v>
      </c>
      <c r="E36" s="10" t="s">
        <v>1</v>
      </c>
      <c r="F36" s="63" t="s">
        <v>57</v>
      </c>
      <c r="G36" s="9" t="s">
        <v>66</v>
      </c>
      <c r="H36" s="8"/>
      <c r="I36" s="32">
        <v>33639.19</v>
      </c>
      <c r="J36" s="32">
        <v>33621.49</v>
      </c>
      <c r="K36" s="99">
        <v>26</v>
      </c>
      <c r="L36" s="43"/>
    </row>
    <row r="37" spans="1:12" ht="57" customHeight="1" x14ac:dyDescent="0.2">
      <c r="A37" s="80">
        <v>29</v>
      </c>
      <c r="B37" s="56" t="s">
        <v>90</v>
      </c>
      <c r="C37" s="8">
        <v>3</v>
      </c>
      <c r="D37" s="49" t="s">
        <v>89</v>
      </c>
      <c r="E37" s="10" t="s">
        <v>1</v>
      </c>
      <c r="F37" s="71" t="s">
        <v>19</v>
      </c>
      <c r="G37" s="9" t="s">
        <v>88</v>
      </c>
      <c r="H37" s="8"/>
      <c r="I37" s="32">
        <v>14900</v>
      </c>
      <c r="J37" s="32">
        <v>14900</v>
      </c>
      <c r="K37" s="99">
        <v>20.399999999999999</v>
      </c>
      <c r="L37" s="43"/>
    </row>
    <row r="38" spans="1:12" ht="45.75" customHeight="1" x14ac:dyDescent="0.25">
      <c r="A38" s="82">
        <v>32</v>
      </c>
      <c r="B38" s="55" t="s">
        <v>137</v>
      </c>
      <c r="C38" s="7">
        <v>3</v>
      </c>
      <c r="D38" s="89" t="s">
        <v>18</v>
      </c>
      <c r="E38" s="7" t="s">
        <v>1</v>
      </c>
      <c r="F38" s="67" t="s">
        <v>17</v>
      </c>
      <c r="G38" s="2" t="s">
        <v>16</v>
      </c>
      <c r="H38" s="25"/>
      <c r="I38" s="32">
        <v>20099</v>
      </c>
      <c r="J38" s="32">
        <v>19450</v>
      </c>
      <c r="K38" s="99">
        <v>18</v>
      </c>
      <c r="L38" s="43"/>
    </row>
    <row r="39" spans="1:12" ht="49.5" customHeight="1" x14ac:dyDescent="0.2">
      <c r="A39" s="82">
        <v>33</v>
      </c>
      <c r="B39" s="56" t="s">
        <v>43</v>
      </c>
      <c r="C39" s="8">
        <v>3</v>
      </c>
      <c r="D39" s="47" t="s">
        <v>42</v>
      </c>
      <c r="E39" s="10" t="str">
        <f>$E$26</f>
        <v>Sud</v>
      </c>
      <c r="F39" s="66" t="s">
        <v>41</v>
      </c>
      <c r="G39" s="9" t="s">
        <v>40</v>
      </c>
      <c r="H39" s="8"/>
      <c r="I39" s="32">
        <v>10332</v>
      </c>
      <c r="J39" s="32">
        <v>10250</v>
      </c>
      <c r="K39" s="99">
        <v>17.8</v>
      </c>
      <c r="L39" s="43"/>
    </row>
    <row r="40" spans="1:12" ht="55.5" customHeight="1" x14ac:dyDescent="0.25">
      <c r="A40" s="81">
        <v>31</v>
      </c>
      <c r="B40" s="55" t="s">
        <v>6</v>
      </c>
      <c r="C40" s="2">
        <v>3</v>
      </c>
      <c r="D40" s="48" t="s">
        <v>5</v>
      </c>
      <c r="E40" s="7" t="s">
        <v>1</v>
      </c>
      <c r="F40" s="61" t="s">
        <v>0</v>
      </c>
      <c r="G40" s="2" t="s">
        <v>4</v>
      </c>
      <c r="H40" s="25"/>
      <c r="I40" s="32">
        <v>17469.564999999999</v>
      </c>
      <c r="J40" s="32">
        <v>15722.608</v>
      </c>
      <c r="K40" s="99">
        <v>14.2</v>
      </c>
      <c r="L40" s="43"/>
    </row>
    <row r="41" spans="1:12" ht="28.5" customHeight="1" x14ac:dyDescent="0.25">
      <c r="A41" s="83"/>
      <c r="B41" s="55" t="s">
        <v>133</v>
      </c>
      <c r="C41" s="27"/>
      <c r="D41" s="48"/>
      <c r="E41" s="28"/>
      <c r="F41" s="164"/>
      <c r="G41" s="2"/>
      <c r="H41" s="29"/>
      <c r="I41" s="42">
        <f>SUM(I35:I40)</f>
        <v>140404.72500000001</v>
      </c>
      <c r="J41" s="42">
        <f>SUM(J35:J40)</f>
        <v>137537.068</v>
      </c>
      <c r="K41" s="99"/>
      <c r="L41" s="43"/>
    </row>
    <row r="42" spans="1:12" ht="28.5" customHeight="1" x14ac:dyDescent="0.2">
      <c r="A42" s="92"/>
      <c r="B42" s="203" t="s">
        <v>130</v>
      </c>
      <c r="C42" s="204"/>
      <c r="D42" s="204"/>
      <c r="E42" s="204"/>
      <c r="F42" s="204"/>
      <c r="G42" s="204"/>
      <c r="H42" s="204"/>
      <c r="I42" s="204"/>
      <c r="J42" s="204"/>
      <c r="K42" s="99"/>
      <c r="L42" s="43"/>
    </row>
    <row r="43" spans="1:12" s="119" customFormat="1" ht="51" customHeight="1" x14ac:dyDescent="0.25">
      <c r="A43" s="120">
        <v>34</v>
      </c>
      <c r="B43" s="129" t="s">
        <v>174</v>
      </c>
      <c r="C43" s="135">
        <v>4</v>
      </c>
      <c r="D43" s="136" t="s">
        <v>175</v>
      </c>
      <c r="E43" s="137" t="s">
        <v>1</v>
      </c>
      <c r="F43" s="163" t="s">
        <v>15</v>
      </c>
      <c r="G43" s="138" t="s">
        <v>14</v>
      </c>
      <c r="H43" s="132"/>
      <c r="I43" s="107">
        <v>17909.254000000001</v>
      </c>
      <c r="J43" s="107">
        <v>16692.738000000001</v>
      </c>
      <c r="K43" s="117">
        <v>30.8</v>
      </c>
      <c r="L43" s="118" t="s">
        <v>162</v>
      </c>
    </row>
    <row r="44" spans="1:12" ht="60.75" customHeight="1" x14ac:dyDescent="0.2">
      <c r="A44" s="82">
        <v>35</v>
      </c>
      <c r="B44" s="56" t="s">
        <v>36</v>
      </c>
      <c r="C44" s="8">
        <v>4</v>
      </c>
      <c r="D44" s="47" t="s">
        <v>35</v>
      </c>
      <c r="E44" s="10" t="str">
        <f>$E$26</f>
        <v>Sud</v>
      </c>
      <c r="F44" s="165" t="s">
        <v>23</v>
      </c>
      <c r="G44" s="9" t="s">
        <v>11</v>
      </c>
      <c r="H44" s="8"/>
      <c r="I44" s="37">
        <v>20861.689999999999</v>
      </c>
      <c r="J44" s="37">
        <v>20000</v>
      </c>
      <c r="K44" s="99">
        <v>29</v>
      </c>
      <c r="L44" s="43"/>
    </row>
    <row r="45" spans="1:12" ht="47.25" customHeight="1" x14ac:dyDescent="0.25">
      <c r="A45" s="93">
        <v>36</v>
      </c>
      <c r="B45" s="55" t="s">
        <v>10</v>
      </c>
      <c r="C45" s="7">
        <v>4</v>
      </c>
      <c r="D45" s="48" t="s">
        <v>176</v>
      </c>
      <c r="E45" s="3" t="s">
        <v>1</v>
      </c>
      <c r="F45" s="72" t="s">
        <v>8</v>
      </c>
      <c r="G45" s="2" t="s">
        <v>9</v>
      </c>
      <c r="H45" s="25"/>
      <c r="I45" s="37">
        <v>13245.734</v>
      </c>
      <c r="J45" s="37">
        <v>11451.484</v>
      </c>
      <c r="K45" s="99">
        <v>17.2</v>
      </c>
      <c r="L45" s="43"/>
    </row>
    <row r="46" spans="1:12" ht="36" customHeight="1" x14ac:dyDescent="0.2">
      <c r="A46" s="83">
        <v>38</v>
      </c>
      <c r="B46" s="59" t="s">
        <v>34</v>
      </c>
      <c r="C46" s="4">
        <v>4</v>
      </c>
      <c r="D46" s="51" t="s">
        <v>33</v>
      </c>
      <c r="E46" s="4" t="str">
        <f>$E$26</f>
        <v>Sud</v>
      </c>
      <c r="F46" s="73" t="s">
        <v>31</v>
      </c>
      <c r="G46" s="4" t="s">
        <v>32</v>
      </c>
      <c r="H46" s="26"/>
      <c r="I46" s="37">
        <v>17043.78</v>
      </c>
      <c r="J46" s="37">
        <v>16965.78</v>
      </c>
      <c r="K46" s="99">
        <v>16</v>
      </c>
      <c r="L46" s="43"/>
    </row>
    <row r="47" spans="1:12" ht="40.5" customHeight="1" x14ac:dyDescent="0.2">
      <c r="A47" s="88">
        <v>37</v>
      </c>
      <c r="B47" s="56" t="s">
        <v>79</v>
      </c>
      <c r="C47" s="13">
        <v>4</v>
      </c>
      <c r="D47" s="47" t="s">
        <v>78</v>
      </c>
      <c r="E47" s="10" t="s">
        <v>1</v>
      </c>
      <c r="F47" s="66" t="s">
        <v>77</v>
      </c>
      <c r="G47" s="9" t="s">
        <v>76</v>
      </c>
      <c r="H47" s="8"/>
      <c r="I47" s="37">
        <v>15000</v>
      </c>
      <c r="J47" s="37">
        <v>15000</v>
      </c>
      <c r="K47" s="99">
        <v>13</v>
      </c>
      <c r="L47" s="43"/>
    </row>
    <row r="48" spans="1:12" ht="24.75" customHeight="1" x14ac:dyDescent="0.25">
      <c r="A48" s="84"/>
      <c r="B48" s="17" t="s">
        <v>133</v>
      </c>
      <c r="C48" s="6"/>
      <c r="D48" s="50"/>
      <c r="E48" s="29"/>
      <c r="F48" s="74"/>
      <c r="G48" s="4"/>
      <c r="H48" s="29"/>
      <c r="I48" s="36">
        <f>SUM(I43:I47)</f>
        <v>84060.457999999999</v>
      </c>
      <c r="J48" s="36">
        <f>SUM(J43:J47)</f>
        <v>80110.001999999993</v>
      </c>
      <c r="K48" s="99"/>
      <c r="L48" s="43"/>
    </row>
    <row r="49" spans="1:13" ht="23.25" customHeight="1" x14ac:dyDescent="0.2">
      <c r="A49" s="92"/>
      <c r="B49" s="197" t="s">
        <v>131</v>
      </c>
      <c r="C49" s="198"/>
      <c r="D49" s="198"/>
      <c r="E49" s="198"/>
      <c r="F49" s="198"/>
      <c r="G49" s="198"/>
      <c r="H49" s="198"/>
      <c r="I49" s="198"/>
      <c r="J49" s="198"/>
      <c r="K49" s="99"/>
      <c r="L49" s="43"/>
    </row>
    <row r="50" spans="1:13" ht="42" customHeight="1" x14ac:dyDescent="0.25">
      <c r="A50" s="82">
        <v>39</v>
      </c>
      <c r="B50" s="55" t="s">
        <v>27</v>
      </c>
      <c r="C50" s="5">
        <v>5</v>
      </c>
      <c r="D50" s="50" t="s">
        <v>26</v>
      </c>
      <c r="E50" s="25" t="str">
        <f>$E$26</f>
        <v>Sud</v>
      </c>
      <c r="F50" s="74" t="s">
        <v>25</v>
      </c>
      <c r="G50" s="2" t="s">
        <v>24</v>
      </c>
      <c r="H50" s="25"/>
      <c r="I50" s="37">
        <v>21311.553</v>
      </c>
      <c r="J50" s="37">
        <v>18619.553</v>
      </c>
      <c r="K50" s="99">
        <v>27.2</v>
      </c>
      <c r="L50" s="43"/>
      <c r="M50" s="104"/>
    </row>
    <row r="51" spans="1:13" s="119" customFormat="1" ht="45" customHeight="1" x14ac:dyDescent="0.25">
      <c r="A51" s="120">
        <v>40</v>
      </c>
      <c r="B51" s="129" t="s">
        <v>3</v>
      </c>
      <c r="C51" s="138">
        <v>5</v>
      </c>
      <c r="D51" s="136" t="s">
        <v>165</v>
      </c>
      <c r="E51" s="137" t="s">
        <v>1</v>
      </c>
      <c r="F51" s="61" t="s">
        <v>0</v>
      </c>
      <c r="G51" s="138" t="s">
        <v>2</v>
      </c>
      <c r="H51" s="132"/>
      <c r="I51" s="107">
        <v>5425.86</v>
      </c>
      <c r="J51" s="107">
        <v>5050.6360000000004</v>
      </c>
      <c r="K51" s="117">
        <v>24.6</v>
      </c>
      <c r="L51" s="118" t="s">
        <v>162</v>
      </c>
    </row>
    <row r="52" spans="1:13" s="119" customFormat="1" ht="52.5" customHeight="1" x14ac:dyDescent="0.2">
      <c r="A52" s="120">
        <v>41</v>
      </c>
      <c r="B52" s="110" t="s">
        <v>151</v>
      </c>
      <c r="C52" s="111">
        <v>5</v>
      </c>
      <c r="D52" s="112" t="s">
        <v>152</v>
      </c>
      <c r="E52" s="113" t="s">
        <v>1</v>
      </c>
      <c r="F52" s="161" t="s">
        <v>153</v>
      </c>
      <c r="G52" s="115" t="s">
        <v>154</v>
      </c>
      <c r="H52" s="111"/>
      <c r="I52" s="107">
        <v>9809.77</v>
      </c>
      <c r="J52" s="107">
        <v>9763.0059999999994</v>
      </c>
      <c r="K52" s="117">
        <v>24</v>
      </c>
      <c r="L52" s="118" t="s">
        <v>162</v>
      </c>
      <c r="M52" s="139"/>
    </row>
    <row r="53" spans="1:13" ht="44.25" customHeight="1" x14ac:dyDescent="0.25">
      <c r="A53" s="83">
        <v>42</v>
      </c>
      <c r="B53" s="55" t="s">
        <v>13</v>
      </c>
      <c r="C53" s="7">
        <v>5</v>
      </c>
      <c r="D53" s="89" t="s">
        <v>12</v>
      </c>
      <c r="E53" s="90" t="s">
        <v>1</v>
      </c>
      <c r="F53" s="103" t="s">
        <v>11</v>
      </c>
      <c r="G53" s="2" t="s">
        <v>7</v>
      </c>
      <c r="H53" s="25"/>
      <c r="I53" s="37">
        <v>19374.23</v>
      </c>
      <c r="J53" s="37">
        <v>17400</v>
      </c>
      <c r="K53" s="99">
        <v>15.4</v>
      </c>
      <c r="L53" s="43"/>
    </row>
    <row r="54" spans="1:13" ht="47.25" customHeight="1" x14ac:dyDescent="0.2">
      <c r="A54" s="83">
        <v>43</v>
      </c>
      <c r="B54" s="56" t="s">
        <v>75</v>
      </c>
      <c r="C54" s="8">
        <v>5</v>
      </c>
      <c r="D54" s="47" t="s">
        <v>74</v>
      </c>
      <c r="E54" s="10" t="s">
        <v>1</v>
      </c>
      <c r="F54" s="62" t="s">
        <v>73</v>
      </c>
      <c r="G54" s="9" t="s">
        <v>72</v>
      </c>
      <c r="H54" s="8"/>
      <c r="I54" s="37">
        <v>22000</v>
      </c>
      <c r="J54" s="37">
        <v>21000</v>
      </c>
      <c r="K54" s="99">
        <v>10</v>
      </c>
      <c r="L54" s="43"/>
    </row>
    <row r="55" spans="1:13" ht="22.5" customHeight="1" x14ac:dyDescent="0.25">
      <c r="A55" s="94"/>
      <c r="B55" s="19" t="s">
        <v>133</v>
      </c>
      <c r="C55" s="29"/>
      <c r="D55" s="52"/>
      <c r="E55" s="29"/>
      <c r="F55" s="75"/>
      <c r="G55" s="29"/>
      <c r="H55" s="29"/>
      <c r="I55" s="38">
        <f>SUM(I50:I54)</f>
        <v>77921.413</v>
      </c>
      <c r="J55" s="38">
        <f>SUM(J50:J54)</f>
        <v>71833.195000000007</v>
      </c>
      <c r="K55" s="99"/>
      <c r="L55" s="43"/>
    </row>
    <row r="56" spans="1:13" ht="22.5" customHeight="1" x14ac:dyDescent="0.2">
      <c r="A56" s="92"/>
      <c r="B56" s="197" t="s">
        <v>132</v>
      </c>
      <c r="C56" s="198"/>
      <c r="D56" s="198"/>
      <c r="E56" s="198"/>
      <c r="F56" s="198"/>
      <c r="G56" s="198"/>
      <c r="H56" s="198"/>
      <c r="I56" s="198"/>
      <c r="J56" s="198"/>
      <c r="K56" s="99"/>
      <c r="L56" s="43"/>
    </row>
    <row r="57" spans="1:13" ht="57" customHeight="1" x14ac:dyDescent="0.2">
      <c r="A57" s="81">
        <v>44</v>
      </c>
      <c r="B57" s="56" t="s">
        <v>65</v>
      </c>
      <c r="C57" s="8">
        <v>6</v>
      </c>
      <c r="D57" s="47" t="s">
        <v>64</v>
      </c>
      <c r="E57" s="10" t="s">
        <v>1</v>
      </c>
      <c r="F57" s="63" t="s">
        <v>57</v>
      </c>
      <c r="G57" s="8" t="s">
        <v>7</v>
      </c>
      <c r="H57" s="8"/>
      <c r="I57" s="39">
        <v>15062.22</v>
      </c>
      <c r="J57" s="39">
        <v>14744.22</v>
      </c>
      <c r="K57" s="99">
        <v>20.399999999999999</v>
      </c>
      <c r="L57" s="43"/>
    </row>
    <row r="58" spans="1:13" ht="20.25" customHeight="1" x14ac:dyDescent="0.25">
      <c r="A58" s="83"/>
      <c r="B58" s="17" t="s">
        <v>133</v>
      </c>
      <c r="C58" s="20"/>
      <c r="D58" s="48"/>
      <c r="E58" s="17"/>
      <c r="F58" s="76"/>
      <c r="G58" s="21"/>
      <c r="H58" s="19"/>
      <c r="I58" s="33">
        <f>SUM(I57:I57)</f>
        <v>15062.22</v>
      </c>
      <c r="J58" s="33">
        <f>SUM(J57:J57)</f>
        <v>14744.22</v>
      </c>
      <c r="K58" s="99"/>
      <c r="L58" s="43"/>
    </row>
    <row r="59" spans="1:13" ht="33.75" customHeight="1" x14ac:dyDescent="0.25">
      <c r="A59" s="84"/>
      <c r="B59" s="87" t="s">
        <v>134</v>
      </c>
      <c r="C59" s="23"/>
      <c r="D59" s="53"/>
      <c r="E59" s="24"/>
      <c r="F59" s="77"/>
      <c r="G59" s="21"/>
      <c r="H59" s="19"/>
      <c r="I59" s="33">
        <f>I14+I33+I41+I48+I55+I58</f>
        <v>1516693.6090000002</v>
      </c>
      <c r="J59" s="33">
        <f>J14++J33+J41+J48+J55+J58</f>
        <v>1281468.9700000002</v>
      </c>
      <c r="K59" s="99"/>
      <c r="L59" s="43"/>
    </row>
    <row r="60" spans="1:13" x14ac:dyDescent="0.25">
      <c r="A60" s="86"/>
      <c r="I60"/>
      <c r="J60"/>
    </row>
    <row r="61" spans="1:13" x14ac:dyDescent="0.25">
      <c r="A61" s="86"/>
      <c r="I61"/>
      <c r="J61"/>
    </row>
    <row r="62" spans="1:13" x14ac:dyDescent="0.25">
      <c r="A62" s="86"/>
      <c r="I62"/>
      <c r="J62"/>
    </row>
    <row r="63" spans="1:13" x14ac:dyDescent="0.25">
      <c r="A63" s="86"/>
      <c r="I63"/>
      <c r="J63"/>
    </row>
    <row r="64" spans="1:13" x14ac:dyDescent="0.25">
      <c r="A64" s="86"/>
      <c r="I64"/>
      <c r="J64"/>
    </row>
    <row r="65" spans="1:10" x14ac:dyDescent="0.25">
      <c r="A65" s="86"/>
      <c r="I65"/>
      <c r="J65"/>
    </row>
    <row r="66" spans="1:10" x14ac:dyDescent="0.25">
      <c r="A66" s="86"/>
      <c r="I66"/>
      <c r="J66"/>
    </row>
    <row r="67" spans="1:10" x14ac:dyDescent="0.25">
      <c r="A67" s="86"/>
      <c r="I67"/>
      <c r="J67"/>
    </row>
    <row r="68" spans="1:10" x14ac:dyDescent="0.25">
      <c r="A68" s="86"/>
      <c r="I68"/>
      <c r="J68"/>
    </row>
    <row r="69" spans="1:10" x14ac:dyDescent="0.25">
      <c r="A69" s="86"/>
      <c r="I69"/>
      <c r="J69"/>
    </row>
    <row r="70" spans="1:10" x14ac:dyDescent="0.25">
      <c r="A70" s="86"/>
      <c r="I70"/>
      <c r="J70"/>
    </row>
    <row r="71" spans="1:10" x14ac:dyDescent="0.25">
      <c r="A71" s="86"/>
      <c r="I71"/>
      <c r="J71"/>
    </row>
    <row r="72" spans="1:10" x14ac:dyDescent="0.25">
      <c r="A72" s="86"/>
      <c r="I72"/>
      <c r="J72"/>
    </row>
    <row r="73" spans="1:10" x14ac:dyDescent="0.25">
      <c r="A73" s="86"/>
      <c r="I73"/>
      <c r="J73"/>
    </row>
    <row r="74" spans="1:10" x14ac:dyDescent="0.25">
      <c r="A74" s="86"/>
      <c r="I74"/>
      <c r="J74"/>
    </row>
    <row r="75" spans="1:10" x14ac:dyDescent="0.25">
      <c r="A75" s="86"/>
      <c r="I75"/>
      <c r="J75"/>
    </row>
    <row r="76" spans="1:10" x14ac:dyDescent="0.25">
      <c r="A76" s="86"/>
      <c r="I76"/>
      <c r="J76"/>
    </row>
    <row r="77" spans="1:10" x14ac:dyDescent="0.25">
      <c r="A77" s="86"/>
      <c r="I77"/>
      <c r="J77"/>
    </row>
    <row r="78" spans="1:10" x14ac:dyDescent="0.25">
      <c r="A78" s="86"/>
      <c r="I78"/>
      <c r="J78"/>
    </row>
    <row r="79" spans="1:10" x14ac:dyDescent="0.25">
      <c r="A79" s="86"/>
      <c r="I79"/>
      <c r="J79"/>
    </row>
  </sheetData>
  <sortState ref="B4:K13">
    <sortCondition descending="1" ref="K4:K13"/>
  </sortState>
  <mergeCells count="7">
    <mergeCell ref="B56:J56"/>
    <mergeCell ref="A1:J1"/>
    <mergeCell ref="B3:J3"/>
    <mergeCell ref="B15:J15"/>
    <mergeCell ref="B34:J34"/>
    <mergeCell ref="B42:J42"/>
    <mergeCell ref="B49:J49"/>
  </mergeCells>
  <pageMargins left="0.25" right="0.25" top="0.75" bottom="0.75" header="0.3" footer="0.3"/>
  <pageSetup paperSize="9" scale="66" fitToHeight="0" orientation="landscape" r:id="rId1"/>
  <headerFooter alignWithMargins="0">
    <oddFooter>&amp;CPagina &amp;P din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zoomScale="77" zoomScaleNormal="77" workbookViewId="0">
      <selection activeCell="M28" sqref="M28"/>
    </sheetView>
  </sheetViews>
  <sheetFormatPr defaultRowHeight="15.75" x14ac:dyDescent="0.25"/>
  <cols>
    <col min="1" max="1" width="10.85546875" style="85" customWidth="1"/>
    <col min="2" max="2" width="71.85546875" style="45" customWidth="1"/>
    <col min="3" max="3" width="7.7109375" hidden="1" customWidth="1"/>
    <col min="4" max="4" width="10" style="54" customWidth="1"/>
    <col min="5" max="5" width="7.85546875" hidden="1" customWidth="1"/>
    <col min="6" max="6" width="22.42578125" style="78" customWidth="1"/>
    <col min="7" max="7" width="42.28515625" customWidth="1"/>
    <col min="8" max="8" width="4.85546875" hidden="1" customWidth="1"/>
    <col min="9" max="9" width="17.5703125" style="1" customWidth="1"/>
    <col min="10" max="10" width="17.28515625" style="1" customWidth="1"/>
    <col min="11" max="11" width="17.42578125" style="96" customWidth="1"/>
    <col min="12" max="12" width="9.85546875" customWidth="1"/>
    <col min="254" max="254" width="4.42578125" customWidth="1"/>
    <col min="255" max="255" width="34.42578125" customWidth="1"/>
    <col min="256" max="256" width="11.7109375" customWidth="1"/>
    <col min="257" max="257" width="10" customWidth="1"/>
    <col min="258" max="258" width="12.28515625" customWidth="1"/>
    <col min="259" max="259" width="16.140625" customWidth="1"/>
    <col min="260" max="260" width="23.42578125" customWidth="1"/>
    <col min="261" max="261" width="12.28515625" customWidth="1"/>
    <col min="262" max="262" width="12.85546875" bestFit="1" customWidth="1"/>
    <col min="263" max="263" width="15.7109375" customWidth="1"/>
    <col min="510" max="510" width="4.42578125" customWidth="1"/>
    <col min="511" max="511" width="34.42578125" customWidth="1"/>
    <col min="512" max="512" width="11.7109375" customWidth="1"/>
    <col min="513" max="513" width="10" customWidth="1"/>
    <col min="514" max="514" width="12.28515625" customWidth="1"/>
    <col min="515" max="515" width="16.140625" customWidth="1"/>
    <col min="516" max="516" width="23.42578125" customWidth="1"/>
    <col min="517" max="517" width="12.28515625" customWidth="1"/>
    <col min="518" max="518" width="12.85546875" bestFit="1" customWidth="1"/>
    <col min="519" max="519" width="15.7109375" customWidth="1"/>
    <col min="766" max="766" width="4.42578125" customWidth="1"/>
    <col min="767" max="767" width="34.42578125" customWidth="1"/>
    <col min="768" max="768" width="11.7109375" customWidth="1"/>
    <col min="769" max="769" width="10" customWidth="1"/>
    <col min="770" max="770" width="12.28515625" customWidth="1"/>
    <col min="771" max="771" width="16.140625" customWidth="1"/>
    <col min="772" max="772" width="23.42578125" customWidth="1"/>
    <col min="773" max="773" width="12.28515625" customWidth="1"/>
    <col min="774" max="774" width="12.85546875" bestFit="1" customWidth="1"/>
    <col min="775" max="775" width="15.7109375" customWidth="1"/>
    <col min="1022" max="1022" width="4.42578125" customWidth="1"/>
    <col min="1023" max="1023" width="34.42578125" customWidth="1"/>
    <col min="1024" max="1024" width="11.7109375" customWidth="1"/>
    <col min="1025" max="1025" width="10" customWidth="1"/>
    <col min="1026" max="1026" width="12.28515625" customWidth="1"/>
    <col min="1027" max="1027" width="16.140625" customWidth="1"/>
    <col min="1028" max="1028" width="23.42578125" customWidth="1"/>
    <col min="1029" max="1029" width="12.28515625" customWidth="1"/>
    <col min="1030" max="1030" width="12.85546875" bestFit="1" customWidth="1"/>
    <col min="1031" max="1031" width="15.7109375" customWidth="1"/>
    <col min="1278" max="1278" width="4.42578125" customWidth="1"/>
    <col min="1279" max="1279" width="34.42578125" customWidth="1"/>
    <col min="1280" max="1280" width="11.7109375" customWidth="1"/>
    <col min="1281" max="1281" width="10" customWidth="1"/>
    <col min="1282" max="1282" width="12.28515625" customWidth="1"/>
    <col min="1283" max="1283" width="16.140625" customWidth="1"/>
    <col min="1284" max="1284" width="23.42578125" customWidth="1"/>
    <col min="1285" max="1285" width="12.28515625" customWidth="1"/>
    <col min="1286" max="1286" width="12.85546875" bestFit="1" customWidth="1"/>
    <col min="1287" max="1287" width="15.7109375" customWidth="1"/>
    <col min="1534" max="1534" width="4.42578125" customWidth="1"/>
    <col min="1535" max="1535" width="34.42578125" customWidth="1"/>
    <col min="1536" max="1536" width="11.7109375" customWidth="1"/>
    <col min="1537" max="1537" width="10" customWidth="1"/>
    <col min="1538" max="1538" width="12.28515625" customWidth="1"/>
    <col min="1539" max="1539" width="16.140625" customWidth="1"/>
    <col min="1540" max="1540" width="23.42578125" customWidth="1"/>
    <col min="1541" max="1541" width="12.28515625" customWidth="1"/>
    <col min="1542" max="1542" width="12.85546875" bestFit="1" customWidth="1"/>
    <col min="1543" max="1543" width="15.7109375" customWidth="1"/>
    <col min="1790" max="1790" width="4.42578125" customWidth="1"/>
    <col min="1791" max="1791" width="34.42578125" customWidth="1"/>
    <col min="1792" max="1792" width="11.7109375" customWidth="1"/>
    <col min="1793" max="1793" width="10" customWidth="1"/>
    <col min="1794" max="1794" width="12.28515625" customWidth="1"/>
    <col min="1795" max="1795" width="16.140625" customWidth="1"/>
    <col min="1796" max="1796" width="23.42578125" customWidth="1"/>
    <col min="1797" max="1797" width="12.28515625" customWidth="1"/>
    <col min="1798" max="1798" width="12.85546875" bestFit="1" customWidth="1"/>
    <col min="1799" max="1799" width="15.7109375" customWidth="1"/>
    <col min="2046" max="2046" width="4.42578125" customWidth="1"/>
    <col min="2047" max="2047" width="34.42578125" customWidth="1"/>
    <col min="2048" max="2048" width="11.7109375" customWidth="1"/>
    <col min="2049" max="2049" width="10" customWidth="1"/>
    <col min="2050" max="2050" width="12.28515625" customWidth="1"/>
    <col min="2051" max="2051" width="16.140625" customWidth="1"/>
    <col min="2052" max="2052" width="23.42578125" customWidth="1"/>
    <col min="2053" max="2053" width="12.28515625" customWidth="1"/>
    <col min="2054" max="2054" width="12.85546875" bestFit="1" customWidth="1"/>
    <col min="2055" max="2055" width="15.7109375" customWidth="1"/>
    <col min="2302" max="2302" width="4.42578125" customWidth="1"/>
    <col min="2303" max="2303" width="34.42578125" customWidth="1"/>
    <col min="2304" max="2304" width="11.7109375" customWidth="1"/>
    <col min="2305" max="2305" width="10" customWidth="1"/>
    <col min="2306" max="2306" width="12.28515625" customWidth="1"/>
    <col min="2307" max="2307" width="16.140625" customWidth="1"/>
    <col min="2308" max="2308" width="23.42578125" customWidth="1"/>
    <col min="2309" max="2309" width="12.28515625" customWidth="1"/>
    <col min="2310" max="2310" width="12.85546875" bestFit="1" customWidth="1"/>
    <col min="2311" max="2311" width="15.7109375" customWidth="1"/>
    <col min="2558" max="2558" width="4.42578125" customWidth="1"/>
    <col min="2559" max="2559" width="34.42578125" customWidth="1"/>
    <col min="2560" max="2560" width="11.7109375" customWidth="1"/>
    <col min="2561" max="2561" width="10" customWidth="1"/>
    <col min="2562" max="2562" width="12.28515625" customWidth="1"/>
    <col min="2563" max="2563" width="16.140625" customWidth="1"/>
    <col min="2564" max="2564" width="23.42578125" customWidth="1"/>
    <col min="2565" max="2565" width="12.28515625" customWidth="1"/>
    <col min="2566" max="2566" width="12.85546875" bestFit="1" customWidth="1"/>
    <col min="2567" max="2567" width="15.7109375" customWidth="1"/>
    <col min="2814" max="2814" width="4.42578125" customWidth="1"/>
    <col min="2815" max="2815" width="34.42578125" customWidth="1"/>
    <col min="2816" max="2816" width="11.7109375" customWidth="1"/>
    <col min="2817" max="2817" width="10" customWidth="1"/>
    <col min="2818" max="2818" width="12.28515625" customWidth="1"/>
    <col min="2819" max="2819" width="16.140625" customWidth="1"/>
    <col min="2820" max="2820" width="23.42578125" customWidth="1"/>
    <col min="2821" max="2821" width="12.28515625" customWidth="1"/>
    <col min="2822" max="2822" width="12.85546875" bestFit="1" customWidth="1"/>
    <col min="2823" max="2823" width="15.7109375" customWidth="1"/>
    <col min="3070" max="3070" width="4.42578125" customWidth="1"/>
    <col min="3071" max="3071" width="34.42578125" customWidth="1"/>
    <col min="3072" max="3072" width="11.7109375" customWidth="1"/>
    <col min="3073" max="3073" width="10" customWidth="1"/>
    <col min="3074" max="3074" width="12.28515625" customWidth="1"/>
    <col min="3075" max="3075" width="16.140625" customWidth="1"/>
    <col min="3076" max="3076" width="23.42578125" customWidth="1"/>
    <col min="3077" max="3077" width="12.28515625" customWidth="1"/>
    <col min="3078" max="3078" width="12.85546875" bestFit="1" customWidth="1"/>
    <col min="3079" max="3079" width="15.7109375" customWidth="1"/>
    <col min="3326" max="3326" width="4.42578125" customWidth="1"/>
    <col min="3327" max="3327" width="34.42578125" customWidth="1"/>
    <col min="3328" max="3328" width="11.7109375" customWidth="1"/>
    <col min="3329" max="3329" width="10" customWidth="1"/>
    <col min="3330" max="3330" width="12.28515625" customWidth="1"/>
    <col min="3331" max="3331" width="16.140625" customWidth="1"/>
    <col min="3332" max="3332" width="23.42578125" customWidth="1"/>
    <col min="3333" max="3333" width="12.28515625" customWidth="1"/>
    <col min="3334" max="3334" width="12.85546875" bestFit="1" customWidth="1"/>
    <col min="3335" max="3335" width="15.7109375" customWidth="1"/>
    <col min="3582" max="3582" width="4.42578125" customWidth="1"/>
    <col min="3583" max="3583" width="34.42578125" customWidth="1"/>
    <col min="3584" max="3584" width="11.7109375" customWidth="1"/>
    <col min="3585" max="3585" width="10" customWidth="1"/>
    <col min="3586" max="3586" width="12.28515625" customWidth="1"/>
    <col min="3587" max="3587" width="16.140625" customWidth="1"/>
    <col min="3588" max="3588" width="23.42578125" customWidth="1"/>
    <col min="3589" max="3589" width="12.28515625" customWidth="1"/>
    <col min="3590" max="3590" width="12.85546875" bestFit="1" customWidth="1"/>
    <col min="3591" max="3591" width="15.7109375" customWidth="1"/>
    <col min="3838" max="3838" width="4.42578125" customWidth="1"/>
    <col min="3839" max="3839" width="34.42578125" customWidth="1"/>
    <col min="3840" max="3840" width="11.7109375" customWidth="1"/>
    <col min="3841" max="3841" width="10" customWidth="1"/>
    <col min="3842" max="3842" width="12.28515625" customWidth="1"/>
    <col min="3843" max="3843" width="16.140625" customWidth="1"/>
    <col min="3844" max="3844" width="23.42578125" customWidth="1"/>
    <col min="3845" max="3845" width="12.28515625" customWidth="1"/>
    <col min="3846" max="3846" width="12.85546875" bestFit="1" customWidth="1"/>
    <col min="3847" max="3847" width="15.7109375" customWidth="1"/>
    <col min="4094" max="4094" width="4.42578125" customWidth="1"/>
    <col min="4095" max="4095" width="34.42578125" customWidth="1"/>
    <col min="4096" max="4096" width="11.7109375" customWidth="1"/>
    <col min="4097" max="4097" width="10" customWidth="1"/>
    <col min="4098" max="4098" width="12.28515625" customWidth="1"/>
    <col min="4099" max="4099" width="16.140625" customWidth="1"/>
    <col min="4100" max="4100" width="23.42578125" customWidth="1"/>
    <col min="4101" max="4101" width="12.28515625" customWidth="1"/>
    <col min="4102" max="4102" width="12.85546875" bestFit="1" customWidth="1"/>
    <col min="4103" max="4103" width="15.7109375" customWidth="1"/>
    <col min="4350" max="4350" width="4.42578125" customWidth="1"/>
    <col min="4351" max="4351" width="34.42578125" customWidth="1"/>
    <col min="4352" max="4352" width="11.7109375" customWidth="1"/>
    <col min="4353" max="4353" width="10" customWidth="1"/>
    <col min="4354" max="4354" width="12.28515625" customWidth="1"/>
    <col min="4355" max="4355" width="16.140625" customWidth="1"/>
    <col min="4356" max="4356" width="23.42578125" customWidth="1"/>
    <col min="4357" max="4357" width="12.28515625" customWidth="1"/>
    <col min="4358" max="4358" width="12.85546875" bestFit="1" customWidth="1"/>
    <col min="4359" max="4359" width="15.7109375" customWidth="1"/>
    <col min="4606" max="4606" width="4.42578125" customWidth="1"/>
    <col min="4607" max="4607" width="34.42578125" customWidth="1"/>
    <col min="4608" max="4608" width="11.7109375" customWidth="1"/>
    <col min="4609" max="4609" width="10" customWidth="1"/>
    <col min="4610" max="4610" width="12.28515625" customWidth="1"/>
    <col min="4611" max="4611" width="16.140625" customWidth="1"/>
    <col min="4612" max="4612" width="23.42578125" customWidth="1"/>
    <col min="4613" max="4613" width="12.28515625" customWidth="1"/>
    <col min="4614" max="4614" width="12.85546875" bestFit="1" customWidth="1"/>
    <col min="4615" max="4615" width="15.7109375" customWidth="1"/>
    <col min="4862" max="4862" width="4.42578125" customWidth="1"/>
    <col min="4863" max="4863" width="34.42578125" customWidth="1"/>
    <col min="4864" max="4864" width="11.7109375" customWidth="1"/>
    <col min="4865" max="4865" width="10" customWidth="1"/>
    <col min="4866" max="4866" width="12.28515625" customWidth="1"/>
    <col min="4867" max="4867" width="16.140625" customWidth="1"/>
    <col min="4868" max="4868" width="23.42578125" customWidth="1"/>
    <col min="4869" max="4869" width="12.28515625" customWidth="1"/>
    <col min="4870" max="4870" width="12.85546875" bestFit="1" customWidth="1"/>
    <col min="4871" max="4871" width="15.7109375" customWidth="1"/>
    <col min="5118" max="5118" width="4.42578125" customWidth="1"/>
    <col min="5119" max="5119" width="34.42578125" customWidth="1"/>
    <col min="5120" max="5120" width="11.7109375" customWidth="1"/>
    <col min="5121" max="5121" width="10" customWidth="1"/>
    <col min="5122" max="5122" width="12.28515625" customWidth="1"/>
    <col min="5123" max="5123" width="16.140625" customWidth="1"/>
    <col min="5124" max="5124" width="23.42578125" customWidth="1"/>
    <col min="5125" max="5125" width="12.28515625" customWidth="1"/>
    <col min="5126" max="5126" width="12.85546875" bestFit="1" customWidth="1"/>
    <col min="5127" max="5127" width="15.7109375" customWidth="1"/>
    <col min="5374" max="5374" width="4.42578125" customWidth="1"/>
    <col min="5375" max="5375" width="34.42578125" customWidth="1"/>
    <col min="5376" max="5376" width="11.7109375" customWidth="1"/>
    <col min="5377" max="5377" width="10" customWidth="1"/>
    <col min="5378" max="5378" width="12.28515625" customWidth="1"/>
    <col min="5379" max="5379" width="16.140625" customWidth="1"/>
    <col min="5380" max="5380" width="23.42578125" customWidth="1"/>
    <col min="5381" max="5381" width="12.28515625" customWidth="1"/>
    <col min="5382" max="5382" width="12.85546875" bestFit="1" customWidth="1"/>
    <col min="5383" max="5383" width="15.7109375" customWidth="1"/>
    <col min="5630" max="5630" width="4.42578125" customWidth="1"/>
    <col min="5631" max="5631" width="34.42578125" customWidth="1"/>
    <col min="5632" max="5632" width="11.7109375" customWidth="1"/>
    <col min="5633" max="5633" width="10" customWidth="1"/>
    <col min="5634" max="5634" width="12.28515625" customWidth="1"/>
    <col min="5635" max="5635" width="16.140625" customWidth="1"/>
    <col min="5636" max="5636" width="23.42578125" customWidth="1"/>
    <col min="5637" max="5637" width="12.28515625" customWidth="1"/>
    <col min="5638" max="5638" width="12.85546875" bestFit="1" customWidth="1"/>
    <col min="5639" max="5639" width="15.7109375" customWidth="1"/>
    <col min="5886" max="5886" width="4.42578125" customWidth="1"/>
    <col min="5887" max="5887" width="34.42578125" customWidth="1"/>
    <col min="5888" max="5888" width="11.7109375" customWidth="1"/>
    <col min="5889" max="5889" width="10" customWidth="1"/>
    <col min="5890" max="5890" width="12.28515625" customWidth="1"/>
    <col min="5891" max="5891" width="16.140625" customWidth="1"/>
    <col min="5892" max="5892" width="23.42578125" customWidth="1"/>
    <col min="5893" max="5893" width="12.28515625" customWidth="1"/>
    <col min="5894" max="5894" width="12.85546875" bestFit="1" customWidth="1"/>
    <col min="5895" max="5895" width="15.7109375" customWidth="1"/>
    <col min="6142" max="6142" width="4.42578125" customWidth="1"/>
    <col min="6143" max="6143" width="34.42578125" customWidth="1"/>
    <col min="6144" max="6144" width="11.7109375" customWidth="1"/>
    <col min="6145" max="6145" width="10" customWidth="1"/>
    <col min="6146" max="6146" width="12.28515625" customWidth="1"/>
    <col min="6147" max="6147" width="16.140625" customWidth="1"/>
    <col min="6148" max="6148" width="23.42578125" customWidth="1"/>
    <col min="6149" max="6149" width="12.28515625" customWidth="1"/>
    <col min="6150" max="6150" width="12.85546875" bestFit="1" customWidth="1"/>
    <col min="6151" max="6151" width="15.7109375" customWidth="1"/>
    <col min="6398" max="6398" width="4.42578125" customWidth="1"/>
    <col min="6399" max="6399" width="34.42578125" customWidth="1"/>
    <col min="6400" max="6400" width="11.7109375" customWidth="1"/>
    <col min="6401" max="6401" width="10" customWidth="1"/>
    <col min="6402" max="6402" width="12.28515625" customWidth="1"/>
    <col min="6403" max="6403" width="16.140625" customWidth="1"/>
    <col min="6404" max="6404" width="23.42578125" customWidth="1"/>
    <col min="6405" max="6405" width="12.28515625" customWidth="1"/>
    <col min="6406" max="6406" width="12.85546875" bestFit="1" customWidth="1"/>
    <col min="6407" max="6407" width="15.7109375" customWidth="1"/>
    <col min="6654" max="6654" width="4.42578125" customWidth="1"/>
    <col min="6655" max="6655" width="34.42578125" customWidth="1"/>
    <col min="6656" max="6656" width="11.7109375" customWidth="1"/>
    <col min="6657" max="6657" width="10" customWidth="1"/>
    <col min="6658" max="6658" width="12.28515625" customWidth="1"/>
    <col min="6659" max="6659" width="16.140625" customWidth="1"/>
    <col min="6660" max="6660" width="23.42578125" customWidth="1"/>
    <col min="6661" max="6661" width="12.28515625" customWidth="1"/>
    <col min="6662" max="6662" width="12.85546875" bestFit="1" customWidth="1"/>
    <col min="6663" max="6663" width="15.7109375" customWidth="1"/>
    <col min="6910" max="6910" width="4.42578125" customWidth="1"/>
    <col min="6911" max="6911" width="34.42578125" customWidth="1"/>
    <col min="6912" max="6912" width="11.7109375" customWidth="1"/>
    <col min="6913" max="6913" width="10" customWidth="1"/>
    <col min="6914" max="6914" width="12.28515625" customWidth="1"/>
    <col min="6915" max="6915" width="16.140625" customWidth="1"/>
    <col min="6916" max="6916" width="23.42578125" customWidth="1"/>
    <col min="6917" max="6917" width="12.28515625" customWidth="1"/>
    <col min="6918" max="6918" width="12.85546875" bestFit="1" customWidth="1"/>
    <col min="6919" max="6919" width="15.7109375" customWidth="1"/>
    <col min="7166" max="7166" width="4.42578125" customWidth="1"/>
    <col min="7167" max="7167" width="34.42578125" customWidth="1"/>
    <col min="7168" max="7168" width="11.7109375" customWidth="1"/>
    <col min="7169" max="7169" width="10" customWidth="1"/>
    <col min="7170" max="7170" width="12.28515625" customWidth="1"/>
    <col min="7171" max="7171" width="16.140625" customWidth="1"/>
    <col min="7172" max="7172" width="23.42578125" customWidth="1"/>
    <col min="7173" max="7173" width="12.28515625" customWidth="1"/>
    <col min="7174" max="7174" width="12.85546875" bestFit="1" customWidth="1"/>
    <col min="7175" max="7175" width="15.7109375" customWidth="1"/>
    <col min="7422" max="7422" width="4.42578125" customWidth="1"/>
    <col min="7423" max="7423" width="34.42578125" customWidth="1"/>
    <col min="7424" max="7424" width="11.7109375" customWidth="1"/>
    <col min="7425" max="7425" width="10" customWidth="1"/>
    <col min="7426" max="7426" width="12.28515625" customWidth="1"/>
    <col min="7427" max="7427" width="16.140625" customWidth="1"/>
    <col min="7428" max="7428" width="23.42578125" customWidth="1"/>
    <col min="7429" max="7429" width="12.28515625" customWidth="1"/>
    <col min="7430" max="7430" width="12.85546875" bestFit="1" customWidth="1"/>
    <col min="7431" max="7431" width="15.7109375" customWidth="1"/>
    <col min="7678" max="7678" width="4.42578125" customWidth="1"/>
    <col min="7679" max="7679" width="34.42578125" customWidth="1"/>
    <col min="7680" max="7680" width="11.7109375" customWidth="1"/>
    <col min="7681" max="7681" width="10" customWidth="1"/>
    <col min="7682" max="7682" width="12.28515625" customWidth="1"/>
    <col min="7683" max="7683" width="16.140625" customWidth="1"/>
    <col min="7684" max="7684" width="23.42578125" customWidth="1"/>
    <col min="7685" max="7685" width="12.28515625" customWidth="1"/>
    <col min="7686" max="7686" width="12.85546875" bestFit="1" customWidth="1"/>
    <col min="7687" max="7687" width="15.7109375" customWidth="1"/>
    <col min="7934" max="7934" width="4.42578125" customWidth="1"/>
    <col min="7935" max="7935" width="34.42578125" customWidth="1"/>
    <col min="7936" max="7936" width="11.7109375" customWidth="1"/>
    <col min="7937" max="7937" width="10" customWidth="1"/>
    <col min="7938" max="7938" width="12.28515625" customWidth="1"/>
    <col min="7939" max="7939" width="16.140625" customWidth="1"/>
    <col min="7940" max="7940" width="23.42578125" customWidth="1"/>
    <col min="7941" max="7941" width="12.28515625" customWidth="1"/>
    <col min="7942" max="7942" width="12.85546875" bestFit="1" customWidth="1"/>
    <col min="7943" max="7943" width="15.7109375" customWidth="1"/>
    <col min="8190" max="8190" width="4.42578125" customWidth="1"/>
    <col min="8191" max="8191" width="34.42578125" customWidth="1"/>
    <col min="8192" max="8192" width="11.7109375" customWidth="1"/>
    <col min="8193" max="8193" width="10" customWidth="1"/>
    <col min="8194" max="8194" width="12.28515625" customWidth="1"/>
    <col min="8195" max="8195" width="16.140625" customWidth="1"/>
    <col min="8196" max="8196" width="23.42578125" customWidth="1"/>
    <col min="8197" max="8197" width="12.28515625" customWidth="1"/>
    <col min="8198" max="8198" width="12.85546875" bestFit="1" customWidth="1"/>
    <col min="8199" max="8199" width="15.7109375" customWidth="1"/>
    <col min="8446" max="8446" width="4.42578125" customWidth="1"/>
    <col min="8447" max="8447" width="34.42578125" customWidth="1"/>
    <col min="8448" max="8448" width="11.7109375" customWidth="1"/>
    <col min="8449" max="8449" width="10" customWidth="1"/>
    <col min="8450" max="8450" width="12.28515625" customWidth="1"/>
    <col min="8451" max="8451" width="16.140625" customWidth="1"/>
    <col min="8452" max="8452" width="23.42578125" customWidth="1"/>
    <col min="8453" max="8453" width="12.28515625" customWidth="1"/>
    <col min="8454" max="8454" width="12.85546875" bestFit="1" customWidth="1"/>
    <col min="8455" max="8455" width="15.7109375" customWidth="1"/>
    <col min="8702" max="8702" width="4.42578125" customWidth="1"/>
    <col min="8703" max="8703" width="34.42578125" customWidth="1"/>
    <col min="8704" max="8704" width="11.7109375" customWidth="1"/>
    <col min="8705" max="8705" width="10" customWidth="1"/>
    <col min="8706" max="8706" width="12.28515625" customWidth="1"/>
    <col min="8707" max="8707" width="16.140625" customWidth="1"/>
    <col min="8708" max="8708" width="23.42578125" customWidth="1"/>
    <col min="8709" max="8709" width="12.28515625" customWidth="1"/>
    <col min="8710" max="8710" width="12.85546875" bestFit="1" customWidth="1"/>
    <col min="8711" max="8711" width="15.7109375" customWidth="1"/>
    <col min="8958" max="8958" width="4.42578125" customWidth="1"/>
    <col min="8959" max="8959" width="34.42578125" customWidth="1"/>
    <col min="8960" max="8960" width="11.7109375" customWidth="1"/>
    <col min="8961" max="8961" width="10" customWidth="1"/>
    <col min="8962" max="8962" width="12.28515625" customWidth="1"/>
    <col min="8963" max="8963" width="16.140625" customWidth="1"/>
    <col min="8964" max="8964" width="23.42578125" customWidth="1"/>
    <col min="8965" max="8965" width="12.28515625" customWidth="1"/>
    <col min="8966" max="8966" width="12.85546875" bestFit="1" customWidth="1"/>
    <col min="8967" max="8967" width="15.7109375" customWidth="1"/>
    <col min="9214" max="9214" width="4.42578125" customWidth="1"/>
    <col min="9215" max="9215" width="34.42578125" customWidth="1"/>
    <col min="9216" max="9216" width="11.7109375" customWidth="1"/>
    <col min="9217" max="9217" width="10" customWidth="1"/>
    <col min="9218" max="9218" width="12.28515625" customWidth="1"/>
    <col min="9219" max="9219" width="16.140625" customWidth="1"/>
    <col min="9220" max="9220" width="23.42578125" customWidth="1"/>
    <col min="9221" max="9221" width="12.28515625" customWidth="1"/>
    <col min="9222" max="9222" width="12.85546875" bestFit="1" customWidth="1"/>
    <col min="9223" max="9223" width="15.7109375" customWidth="1"/>
    <col min="9470" max="9470" width="4.42578125" customWidth="1"/>
    <col min="9471" max="9471" width="34.42578125" customWidth="1"/>
    <col min="9472" max="9472" width="11.7109375" customWidth="1"/>
    <col min="9473" max="9473" width="10" customWidth="1"/>
    <col min="9474" max="9474" width="12.28515625" customWidth="1"/>
    <col min="9475" max="9475" width="16.140625" customWidth="1"/>
    <col min="9476" max="9476" width="23.42578125" customWidth="1"/>
    <col min="9477" max="9477" width="12.28515625" customWidth="1"/>
    <col min="9478" max="9478" width="12.85546875" bestFit="1" customWidth="1"/>
    <col min="9479" max="9479" width="15.7109375" customWidth="1"/>
    <col min="9726" max="9726" width="4.42578125" customWidth="1"/>
    <col min="9727" max="9727" width="34.42578125" customWidth="1"/>
    <col min="9728" max="9728" width="11.7109375" customWidth="1"/>
    <col min="9729" max="9729" width="10" customWidth="1"/>
    <col min="9730" max="9730" width="12.28515625" customWidth="1"/>
    <col min="9731" max="9731" width="16.140625" customWidth="1"/>
    <col min="9732" max="9732" width="23.42578125" customWidth="1"/>
    <col min="9733" max="9733" width="12.28515625" customWidth="1"/>
    <col min="9734" max="9734" width="12.85546875" bestFit="1" customWidth="1"/>
    <col min="9735" max="9735" width="15.7109375" customWidth="1"/>
    <col min="9982" max="9982" width="4.42578125" customWidth="1"/>
    <col min="9983" max="9983" width="34.42578125" customWidth="1"/>
    <col min="9984" max="9984" width="11.7109375" customWidth="1"/>
    <col min="9985" max="9985" width="10" customWidth="1"/>
    <col min="9986" max="9986" width="12.28515625" customWidth="1"/>
    <col min="9987" max="9987" width="16.140625" customWidth="1"/>
    <col min="9988" max="9988" width="23.42578125" customWidth="1"/>
    <col min="9989" max="9989" width="12.28515625" customWidth="1"/>
    <col min="9990" max="9990" width="12.85546875" bestFit="1" customWidth="1"/>
    <col min="9991" max="9991" width="15.7109375" customWidth="1"/>
    <col min="10238" max="10238" width="4.42578125" customWidth="1"/>
    <col min="10239" max="10239" width="34.42578125" customWidth="1"/>
    <col min="10240" max="10240" width="11.7109375" customWidth="1"/>
    <col min="10241" max="10241" width="10" customWidth="1"/>
    <col min="10242" max="10242" width="12.28515625" customWidth="1"/>
    <col min="10243" max="10243" width="16.140625" customWidth="1"/>
    <col min="10244" max="10244" width="23.42578125" customWidth="1"/>
    <col min="10245" max="10245" width="12.28515625" customWidth="1"/>
    <col min="10246" max="10246" width="12.85546875" bestFit="1" customWidth="1"/>
    <col min="10247" max="10247" width="15.7109375" customWidth="1"/>
    <col min="10494" max="10494" width="4.42578125" customWidth="1"/>
    <col min="10495" max="10495" width="34.42578125" customWidth="1"/>
    <col min="10496" max="10496" width="11.7109375" customWidth="1"/>
    <col min="10497" max="10497" width="10" customWidth="1"/>
    <col min="10498" max="10498" width="12.28515625" customWidth="1"/>
    <col min="10499" max="10499" width="16.140625" customWidth="1"/>
    <col min="10500" max="10500" width="23.42578125" customWidth="1"/>
    <col min="10501" max="10501" width="12.28515625" customWidth="1"/>
    <col min="10502" max="10502" width="12.85546875" bestFit="1" customWidth="1"/>
    <col min="10503" max="10503" width="15.7109375" customWidth="1"/>
    <col min="10750" max="10750" width="4.42578125" customWidth="1"/>
    <col min="10751" max="10751" width="34.42578125" customWidth="1"/>
    <col min="10752" max="10752" width="11.7109375" customWidth="1"/>
    <col min="10753" max="10753" width="10" customWidth="1"/>
    <col min="10754" max="10754" width="12.28515625" customWidth="1"/>
    <col min="10755" max="10755" width="16.140625" customWidth="1"/>
    <col min="10756" max="10756" width="23.42578125" customWidth="1"/>
    <col min="10757" max="10757" width="12.28515625" customWidth="1"/>
    <col min="10758" max="10758" width="12.85546875" bestFit="1" customWidth="1"/>
    <col min="10759" max="10759" width="15.7109375" customWidth="1"/>
    <col min="11006" max="11006" width="4.42578125" customWidth="1"/>
    <col min="11007" max="11007" width="34.42578125" customWidth="1"/>
    <col min="11008" max="11008" width="11.7109375" customWidth="1"/>
    <col min="11009" max="11009" width="10" customWidth="1"/>
    <col min="11010" max="11010" width="12.28515625" customWidth="1"/>
    <col min="11011" max="11011" width="16.140625" customWidth="1"/>
    <col min="11012" max="11012" width="23.42578125" customWidth="1"/>
    <col min="11013" max="11013" width="12.28515625" customWidth="1"/>
    <col min="11014" max="11014" width="12.85546875" bestFit="1" customWidth="1"/>
    <col min="11015" max="11015" width="15.7109375" customWidth="1"/>
    <col min="11262" max="11262" width="4.42578125" customWidth="1"/>
    <col min="11263" max="11263" width="34.42578125" customWidth="1"/>
    <col min="11264" max="11264" width="11.7109375" customWidth="1"/>
    <col min="11265" max="11265" width="10" customWidth="1"/>
    <col min="11266" max="11266" width="12.28515625" customWidth="1"/>
    <col min="11267" max="11267" width="16.140625" customWidth="1"/>
    <col min="11268" max="11268" width="23.42578125" customWidth="1"/>
    <col min="11269" max="11269" width="12.28515625" customWidth="1"/>
    <col min="11270" max="11270" width="12.85546875" bestFit="1" customWidth="1"/>
    <col min="11271" max="11271" width="15.7109375" customWidth="1"/>
    <col min="11518" max="11518" width="4.42578125" customWidth="1"/>
    <col min="11519" max="11519" width="34.42578125" customWidth="1"/>
    <col min="11520" max="11520" width="11.7109375" customWidth="1"/>
    <col min="11521" max="11521" width="10" customWidth="1"/>
    <col min="11522" max="11522" width="12.28515625" customWidth="1"/>
    <col min="11523" max="11523" width="16.140625" customWidth="1"/>
    <col min="11524" max="11524" width="23.42578125" customWidth="1"/>
    <col min="11525" max="11525" width="12.28515625" customWidth="1"/>
    <col min="11526" max="11526" width="12.85546875" bestFit="1" customWidth="1"/>
    <col min="11527" max="11527" width="15.7109375" customWidth="1"/>
    <col min="11774" max="11774" width="4.42578125" customWidth="1"/>
    <col min="11775" max="11775" width="34.42578125" customWidth="1"/>
    <col min="11776" max="11776" width="11.7109375" customWidth="1"/>
    <col min="11777" max="11777" width="10" customWidth="1"/>
    <col min="11778" max="11778" width="12.28515625" customWidth="1"/>
    <col min="11779" max="11779" width="16.140625" customWidth="1"/>
    <col min="11780" max="11780" width="23.42578125" customWidth="1"/>
    <col min="11781" max="11781" width="12.28515625" customWidth="1"/>
    <col min="11782" max="11782" width="12.85546875" bestFit="1" customWidth="1"/>
    <col min="11783" max="11783" width="15.7109375" customWidth="1"/>
    <col min="12030" max="12030" width="4.42578125" customWidth="1"/>
    <col min="12031" max="12031" width="34.42578125" customWidth="1"/>
    <col min="12032" max="12032" width="11.7109375" customWidth="1"/>
    <col min="12033" max="12033" width="10" customWidth="1"/>
    <col min="12034" max="12034" width="12.28515625" customWidth="1"/>
    <col min="12035" max="12035" width="16.140625" customWidth="1"/>
    <col min="12036" max="12036" width="23.42578125" customWidth="1"/>
    <col min="12037" max="12037" width="12.28515625" customWidth="1"/>
    <col min="12038" max="12038" width="12.85546875" bestFit="1" customWidth="1"/>
    <col min="12039" max="12039" width="15.7109375" customWidth="1"/>
    <col min="12286" max="12286" width="4.42578125" customWidth="1"/>
    <col min="12287" max="12287" width="34.42578125" customWidth="1"/>
    <col min="12288" max="12288" width="11.7109375" customWidth="1"/>
    <col min="12289" max="12289" width="10" customWidth="1"/>
    <col min="12290" max="12290" width="12.28515625" customWidth="1"/>
    <col min="12291" max="12291" width="16.140625" customWidth="1"/>
    <col min="12292" max="12292" width="23.42578125" customWidth="1"/>
    <col min="12293" max="12293" width="12.28515625" customWidth="1"/>
    <col min="12294" max="12294" width="12.85546875" bestFit="1" customWidth="1"/>
    <col min="12295" max="12295" width="15.7109375" customWidth="1"/>
    <col min="12542" max="12542" width="4.42578125" customWidth="1"/>
    <col min="12543" max="12543" width="34.42578125" customWidth="1"/>
    <col min="12544" max="12544" width="11.7109375" customWidth="1"/>
    <col min="12545" max="12545" width="10" customWidth="1"/>
    <col min="12546" max="12546" width="12.28515625" customWidth="1"/>
    <col min="12547" max="12547" width="16.140625" customWidth="1"/>
    <col min="12548" max="12548" width="23.42578125" customWidth="1"/>
    <col min="12549" max="12549" width="12.28515625" customWidth="1"/>
    <col min="12550" max="12550" width="12.85546875" bestFit="1" customWidth="1"/>
    <col min="12551" max="12551" width="15.7109375" customWidth="1"/>
    <col min="12798" max="12798" width="4.42578125" customWidth="1"/>
    <col min="12799" max="12799" width="34.42578125" customWidth="1"/>
    <col min="12800" max="12800" width="11.7109375" customWidth="1"/>
    <col min="12801" max="12801" width="10" customWidth="1"/>
    <col min="12802" max="12802" width="12.28515625" customWidth="1"/>
    <col min="12803" max="12803" width="16.140625" customWidth="1"/>
    <col min="12804" max="12804" width="23.42578125" customWidth="1"/>
    <col min="12805" max="12805" width="12.28515625" customWidth="1"/>
    <col min="12806" max="12806" width="12.85546875" bestFit="1" customWidth="1"/>
    <col min="12807" max="12807" width="15.7109375" customWidth="1"/>
    <col min="13054" max="13054" width="4.42578125" customWidth="1"/>
    <col min="13055" max="13055" width="34.42578125" customWidth="1"/>
    <col min="13056" max="13056" width="11.7109375" customWidth="1"/>
    <col min="13057" max="13057" width="10" customWidth="1"/>
    <col min="13058" max="13058" width="12.28515625" customWidth="1"/>
    <col min="13059" max="13059" width="16.140625" customWidth="1"/>
    <col min="13060" max="13060" width="23.42578125" customWidth="1"/>
    <col min="13061" max="13061" width="12.28515625" customWidth="1"/>
    <col min="13062" max="13062" width="12.85546875" bestFit="1" customWidth="1"/>
    <col min="13063" max="13063" width="15.7109375" customWidth="1"/>
    <col min="13310" max="13310" width="4.42578125" customWidth="1"/>
    <col min="13311" max="13311" width="34.42578125" customWidth="1"/>
    <col min="13312" max="13312" width="11.7109375" customWidth="1"/>
    <col min="13313" max="13313" width="10" customWidth="1"/>
    <col min="13314" max="13314" width="12.28515625" customWidth="1"/>
    <col min="13315" max="13315" width="16.140625" customWidth="1"/>
    <col min="13316" max="13316" width="23.42578125" customWidth="1"/>
    <col min="13317" max="13317" width="12.28515625" customWidth="1"/>
    <col min="13318" max="13318" width="12.85546875" bestFit="1" customWidth="1"/>
    <col min="13319" max="13319" width="15.7109375" customWidth="1"/>
    <col min="13566" max="13566" width="4.42578125" customWidth="1"/>
    <col min="13567" max="13567" width="34.42578125" customWidth="1"/>
    <col min="13568" max="13568" width="11.7109375" customWidth="1"/>
    <col min="13569" max="13569" width="10" customWidth="1"/>
    <col min="13570" max="13570" width="12.28515625" customWidth="1"/>
    <col min="13571" max="13571" width="16.140625" customWidth="1"/>
    <col min="13572" max="13572" width="23.42578125" customWidth="1"/>
    <col min="13573" max="13573" width="12.28515625" customWidth="1"/>
    <col min="13574" max="13574" width="12.85546875" bestFit="1" customWidth="1"/>
    <col min="13575" max="13575" width="15.7109375" customWidth="1"/>
    <col min="13822" max="13822" width="4.42578125" customWidth="1"/>
    <col min="13823" max="13823" width="34.42578125" customWidth="1"/>
    <col min="13824" max="13824" width="11.7109375" customWidth="1"/>
    <col min="13825" max="13825" width="10" customWidth="1"/>
    <col min="13826" max="13826" width="12.28515625" customWidth="1"/>
    <col min="13827" max="13827" width="16.140625" customWidth="1"/>
    <col min="13828" max="13828" width="23.42578125" customWidth="1"/>
    <col min="13829" max="13829" width="12.28515625" customWidth="1"/>
    <col min="13830" max="13830" width="12.85546875" bestFit="1" customWidth="1"/>
    <col min="13831" max="13831" width="15.7109375" customWidth="1"/>
    <col min="14078" max="14078" width="4.42578125" customWidth="1"/>
    <col min="14079" max="14079" width="34.42578125" customWidth="1"/>
    <col min="14080" max="14080" width="11.7109375" customWidth="1"/>
    <col min="14081" max="14081" width="10" customWidth="1"/>
    <col min="14082" max="14082" width="12.28515625" customWidth="1"/>
    <col min="14083" max="14083" width="16.140625" customWidth="1"/>
    <col min="14084" max="14084" width="23.42578125" customWidth="1"/>
    <col min="14085" max="14085" width="12.28515625" customWidth="1"/>
    <col min="14086" max="14086" width="12.85546875" bestFit="1" customWidth="1"/>
    <col min="14087" max="14087" width="15.7109375" customWidth="1"/>
    <col min="14334" max="14334" width="4.42578125" customWidth="1"/>
    <col min="14335" max="14335" width="34.42578125" customWidth="1"/>
    <col min="14336" max="14336" width="11.7109375" customWidth="1"/>
    <col min="14337" max="14337" width="10" customWidth="1"/>
    <col min="14338" max="14338" width="12.28515625" customWidth="1"/>
    <col min="14339" max="14339" width="16.140625" customWidth="1"/>
    <col min="14340" max="14340" width="23.42578125" customWidth="1"/>
    <col min="14341" max="14341" width="12.28515625" customWidth="1"/>
    <col min="14342" max="14342" width="12.85546875" bestFit="1" customWidth="1"/>
    <col min="14343" max="14343" width="15.7109375" customWidth="1"/>
    <col min="14590" max="14590" width="4.42578125" customWidth="1"/>
    <col min="14591" max="14591" width="34.42578125" customWidth="1"/>
    <col min="14592" max="14592" width="11.7109375" customWidth="1"/>
    <col min="14593" max="14593" width="10" customWidth="1"/>
    <col min="14594" max="14594" width="12.28515625" customWidth="1"/>
    <col min="14595" max="14595" width="16.140625" customWidth="1"/>
    <col min="14596" max="14596" width="23.42578125" customWidth="1"/>
    <col min="14597" max="14597" width="12.28515625" customWidth="1"/>
    <col min="14598" max="14598" width="12.85546875" bestFit="1" customWidth="1"/>
    <col min="14599" max="14599" width="15.7109375" customWidth="1"/>
    <col min="14846" max="14846" width="4.42578125" customWidth="1"/>
    <col min="14847" max="14847" width="34.42578125" customWidth="1"/>
    <col min="14848" max="14848" width="11.7109375" customWidth="1"/>
    <col min="14849" max="14849" width="10" customWidth="1"/>
    <col min="14850" max="14850" width="12.28515625" customWidth="1"/>
    <col min="14851" max="14851" width="16.140625" customWidth="1"/>
    <col min="14852" max="14852" width="23.42578125" customWidth="1"/>
    <col min="14853" max="14853" width="12.28515625" customWidth="1"/>
    <col min="14854" max="14854" width="12.85546875" bestFit="1" customWidth="1"/>
    <col min="14855" max="14855" width="15.7109375" customWidth="1"/>
    <col min="15102" max="15102" width="4.42578125" customWidth="1"/>
    <col min="15103" max="15103" width="34.42578125" customWidth="1"/>
    <col min="15104" max="15104" width="11.7109375" customWidth="1"/>
    <col min="15105" max="15105" width="10" customWidth="1"/>
    <col min="15106" max="15106" width="12.28515625" customWidth="1"/>
    <col min="15107" max="15107" width="16.140625" customWidth="1"/>
    <col min="15108" max="15108" width="23.42578125" customWidth="1"/>
    <col min="15109" max="15109" width="12.28515625" customWidth="1"/>
    <col min="15110" max="15110" width="12.85546875" bestFit="1" customWidth="1"/>
    <col min="15111" max="15111" width="15.7109375" customWidth="1"/>
    <col min="15358" max="15358" width="4.42578125" customWidth="1"/>
    <col min="15359" max="15359" width="34.42578125" customWidth="1"/>
    <col min="15360" max="15360" width="11.7109375" customWidth="1"/>
    <col min="15361" max="15361" width="10" customWidth="1"/>
    <col min="15362" max="15362" width="12.28515625" customWidth="1"/>
    <col min="15363" max="15363" width="16.140625" customWidth="1"/>
    <col min="15364" max="15364" width="23.42578125" customWidth="1"/>
    <col min="15365" max="15365" width="12.28515625" customWidth="1"/>
    <col min="15366" max="15366" width="12.85546875" bestFit="1" customWidth="1"/>
    <col min="15367" max="15367" width="15.7109375" customWidth="1"/>
    <col min="15614" max="15614" width="4.42578125" customWidth="1"/>
    <col min="15615" max="15615" width="34.42578125" customWidth="1"/>
    <col min="15616" max="15616" width="11.7109375" customWidth="1"/>
    <col min="15617" max="15617" width="10" customWidth="1"/>
    <col min="15618" max="15618" width="12.28515625" customWidth="1"/>
    <col min="15619" max="15619" width="16.140625" customWidth="1"/>
    <col min="15620" max="15620" width="23.42578125" customWidth="1"/>
    <col min="15621" max="15621" width="12.28515625" customWidth="1"/>
    <col min="15622" max="15622" width="12.85546875" bestFit="1" customWidth="1"/>
    <col min="15623" max="15623" width="15.7109375" customWidth="1"/>
    <col min="15870" max="15870" width="4.42578125" customWidth="1"/>
    <col min="15871" max="15871" width="34.42578125" customWidth="1"/>
    <col min="15872" max="15872" width="11.7109375" customWidth="1"/>
    <col min="15873" max="15873" width="10" customWidth="1"/>
    <col min="15874" max="15874" width="12.28515625" customWidth="1"/>
    <col min="15875" max="15875" width="16.140625" customWidth="1"/>
    <col min="15876" max="15876" width="23.42578125" customWidth="1"/>
    <col min="15877" max="15877" width="12.28515625" customWidth="1"/>
    <col min="15878" max="15878" width="12.85546875" bestFit="1" customWidth="1"/>
    <col min="15879" max="15879" width="15.7109375" customWidth="1"/>
    <col min="16126" max="16126" width="4.42578125" customWidth="1"/>
    <col min="16127" max="16127" width="34.42578125" customWidth="1"/>
    <col min="16128" max="16128" width="11.7109375" customWidth="1"/>
    <col min="16129" max="16129" width="10" customWidth="1"/>
    <col min="16130" max="16130" width="12.28515625" customWidth="1"/>
    <col min="16131" max="16131" width="16.140625" customWidth="1"/>
    <col min="16132" max="16132" width="23.42578125" customWidth="1"/>
    <col min="16133" max="16133" width="12.28515625" customWidth="1"/>
    <col min="16134" max="16134" width="12.85546875" bestFit="1" customWidth="1"/>
    <col min="16135" max="16135" width="15.7109375" customWidth="1"/>
  </cols>
  <sheetData>
    <row r="1" spans="1:16" ht="18" customHeight="1" x14ac:dyDescent="0.25">
      <c r="A1" s="199" t="s">
        <v>160</v>
      </c>
      <c r="B1" s="199"/>
      <c r="C1" s="199"/>
      <c r="D1" s="199"/>
      <c r="E1" s="199"/>
      <c r="F1" s="199"/>
      <c r="G1" s="199"/>
      <c r="H1" s="199"/>
      <c r="I1" s="199"/>
      <c r="J1" s="199"/>
    </row>
    <row r="2" spans="1:16" ht="44.25" customHeight="1" x14ac:dyDescent="0.2">
      <c r="A2" s="46"/>
      <c r="B2" s="44" t="s">
        <v>126</v>
      </c>
      <c r="C2" s="15" t="s">
        <v>125</v>
      </c>
      <c r="D2" s="46" t="s">
        <v>124</v>
      </c>
      <c r="E2" s="14" t="s">
        <v>123</v>
      </c>
      <c r="F2" s="46" t="s">
        <v>122</v>
      </c>
      <c r="G2" s="14" t="s">
        <v>121</v>
      </c>
      <c r="H2" s="14" t="s">
        <v>120</v>
      </c>
      <c r="I2" s="14" t="s">
        <v>155</v>
      </c>
      <c r="J2" s="14" t="s">
        <v>156</v>
      </c>
      <c r="K2" s="97" t="s">
        <v>157</v>
      </c>
      <c r="L2" s="4" t="s">
        <v>158</v>
      </c>
    </row>
    <row r="3" spans="1:16" ht="28.5" customHeight="1" x14ac:dyDescent="0.2">
      <c r="A3" s="92"/>
      <c r="B3" s="203" t="s">
        <v>130</v>
      </c>
      <c r="C3" s="204"/>
      <c r="D3" s="204"/>
      <c r="E3" s="204"/>
      <c r="F3" s="204"/>
      <c r="G3" s="204"/>
      <c r="H3" s="204"/>
      <c r="I3" s="204"/>
      <c r="J3" s="204"/>
      <c r="K3" s="99"/>
      <c r="L3" s="43"/>
    </row>
    <row r="4" spans="1:16" ht="47.25" customHeight="1" x14ac:dyDescent="0.25">
      <c r="A4" s="93">
        <v>36</v>
      </c>
      <c r="B4" s="55" t="s">
        <v>10</v>
      </c>
      <c r="C4" s="7">
        <v>4</v>
      </c>
      <c r="D4" s="48" t="s">
        <v>176</v>
      </c>
      <c r="E4" s="3" t="s">
        <v>1</v>
      </c>
      <c r="F4" s="72" t="s">
        <v>8</v>
      </c>
      <c r="G4" s="2" t="s">
        <v>9</v>
      </c>
      <c r="H4" s="25"/>
      <c r="I4" s="37">
        <v>13245.734</v>
      </c>
      <c r="J4" s="37">
        <v>11451.484</v>
      </c>
      <c r="K4" s="99">
        <v>17.2</v>
      </c>
      <c r="L4" s="43"/>
    </row>
    <row r="5" spans="1:16" ht="24.75" customHeight="1" x14ac:dyDescent="0.25">
      <c r="A5" s="84"/>
      <c r="B5" s="17" t="s">
        <v>133</v>
      </c>
      <c r="C5" s="6"/>
      <c r="D5" s="50"/>
      <c r="E5" s="29"/>
      <c r="F5" s="74"/>
      <c r="G5" s="4"/>
      <c r="H5" s="29"/>
      <c r="I5" s="36">
        <f>SUM(I4:I4)</f>
        <v>13245.734</v>
      </c>
      <c r="J5" s="36">
        <f>SUM(J4:J4)</f>
        <v>11451.484</v>
      </c>
      <c r="K5" s="99"/>
      <c r="L5" s="43"/>
    </row>
    <row r="6" spans="1:16" ht="33.75" customHeight="1" x14ac:dyDescent="0.25">
      <c r="A6" s="84"/>
      <c r="B6" s="87" t="s">
        <v>134</v>
      </c>
      <c r="C6" s="23"/>
      <c r="D6" s="53"/>
      <c r="E6" s="24"/>
      <c r="F6" s="77"/>
      <c r="G6" s="21"/>
      <c r="H6" s="19"/>
      <c r="I6" s="36">
        <f>SUM(I5:I5)</f>
        <v>13245.734</v>
      </c>
      <c r="J6" s="33">
        <f>J5</f>
        <v>11451.484</v>
      </c>
      <c r="K6" s="99"/>
      <c r="L6" s="43"/>
    </row>
    <row r="7" spans="1:16" x14ac:dyDescent="0.25">
      <c r="A7" s="86"/>
      <c r="I7"/>
      <c r="J7"/>
    </row>
    <row r="8" spans="1:16" x14ac:dyDescent="0.25">
      <c r="A8" s="86"/>
      <c r="I8"/>
      <c r="J8"/>
    </row>
    <row r="9" spans="1:16" x14ac:dyDescent="0.25">
      <c r="A9" s="86"/>
      <c r="I9"/>
      <c r="J9"/>
    </row>
    <row r="10" spans="1:16" x14ac:dyDescent="0.25">
      <c r="A10" s="86"/>
      <c r="I10"/>
      <c r="J10"/>
    </row>
    <row r="11" spans="1:16" x14ac:dyDescent="0.25">
      <c r="A11" s="86"/>
      <c r="I11"/>
      <c r="J11"/>
    </row>
    <row r="12" spans="1:16" s="96" customFormat="1" x14ac:dyDescent="0.25">
      <c r="A12" s="86"/>
      <c r="B12" s="45"/>
      <c r="C12"/>
      <c r="D12" s="54"/>
      <c r="E12"/>
      <c r="F12" s="78"/>
      <c r="G12"/>
      <c r="H12"/>
      <c r="I12"/>
      <c r="J12"/>
      <c r="L12"/>
      <c r="M12"/>
      <c r="N12"/>
      <c r="O12"/>
      <c r="P12"/>
    </row>
    <row r="13" spans="1:16" s="96" customFormat="1" x14ac:dyDescent="0.25">
      <c r="A13" s="86"/>
      <c r="B13" s="45"/>
      <c r="C13"/>
      <c r="D13" s="54"/>
      <c r="E13"/>
      <c r="F13" s="78"/>
      <c r="G13"/>
      <c r="H13"/>
      <c r="I13"/>
      <c r="J13"/>
      <c r="L13"/>
      <c r="M13"/>
      <c r="N13"/>
      <c r="O13"/>
      <c r="P13"/>
    </row>
    <row r="14" spans="1:16" s="96" customFormat="1" x14ac:dyDescent="0.25">
      <c r="A14" s="86"/>
      <c r="B14" s="45"/>
      <c r="C14"/>
      <c r="D14" s="54"/>
      <c r="E14"/>
      <c r="F14" s="78"/>
      <c r="G14"/>
      <c r="H14"/>
      <c r="I14"/>
      <c r="J14"/>
      <c r="L14"/>
      <c r="M14"/>
      <c r="N14"/>
      <c r="O14"/>
      <c r="P14"/>
    </row>
    <row r="15" spans="1:16" s="96" customFormat="1" x14ac:dyDescent="0.25">
      <c r="A15" s="86"/>
      <c r="B15" s="45"/>
      <c r="C15"/>
      <c r="D15" s="54"/>
      <c r="E15"/>
      <c r="F15" s="78"/>
      <c r="G15"/>
      <c r="H15"/>
      <c r="I15"/>
      <c r="J15"/>
      <c r="L15"/>
      <c r="M15"/>
      <c r="N15"/>
      <c r="O15"/>
      <c r="P15"/>
    </row>
    <row r="16" spans="1:16" s="96" customFormat="1" x14ac:dyDescent="0.25">
      <c r="A16" s="86"/>
      <c r="B16" s="45"/>
      <c r="C16"/>
      <c r="D16" s="54"/>
      <c r="E16"/>
      <c r="F16" s="78"/>
      <c r="G16"/>
      <c r="H16"/>
      <c r="I16"/>
      <c r="J16"/>
      <c r="L16"/>
      <c r="M16"/>
      <c r="N16"/>
      <c r="O16"/>
      <c r="P16"/>
    </row>
    <row r="17" spans="1:16" s="96" customFormat="1" x14ac:dyDescent="0.25">
      <c r="A17" s="86"/>
      <c r="B17" s="45"/>
      <c r="C17"/>
      <c r="D17" s="54"/>
      <c r="E17"/>
      <c r="F17" s="78"/>
      <c r="G17"/>
      <c r="H17"/>
      <c r="I17"/>
      <c r="J17"/>
      <c r="L17"/>
      <c r="M17"/>
      <c r="N17"/>
      <c r="O17"/>
      <c r="P17"/>
    </row>
    <row r="18" spans="1:16" s="96" customFormat="1" x14ac:dyDescent="0.25">
      <c r="A18" s="86"/>
      <c r="B18" s="45"/>
      <c r="C18"/>
      <c r="D18" s="54"/>
      <c r="E18"/>
      <c r="F18" s="78"/>
      <c r="G18"/>
      <c r="H18"/>
      <c r="I18"/>
      <c r="J18"/>
      <c r="L18"/>
      <c r="M18"/>
      <c r="N18"/>
      <c r="O18"/>
      <c r="P18"/>
    </row>
    <row r="19" spans="1:16" s="96" customFormat="1" x14ac:dyDescent="0.25">
      <c r="A19" s="86"/>
      <c r="B19" s="45"/>
      <c r="C19"/>
      <c r="D19" s="54"/>
      <c r="E19"/>
      <c r="F19" s="78"/>
      <c r="G19"/>
      <c r="H19"/>
      <c r="I19"/>
      <c r="J19"/>
      <c r="L19"/>
      <c r="M19"/>
      <c r="N19"/>
      <c r="O19"/>
      <c r="P19"/>
    </row>
    <row r="20" spans="1:16" s="96" customFormat="1" x14ac:dyDescent="0.25">
      <c r="A20" s="86"/>
      <c r="B20" s="45"/>
      <c r="C20"/>
      <c r="D20" s="54"/>
      <c r="E20"/>
      <c r="F20" s="78"/>
      <c r="G20"/>
      <c r="H20"/>
      <c r="I20"/>
      <c r="J20"/>
      <c r="L20"/>
      <c r="M20"/>
      <c r="N20"/>
      <c r="O20"/>
      <c r="P20"/>
    </row>
    <row r="21" spans="1:16" s="96" customFormat="1" x14ac:dyDescent="0.25">
      <c r="A21" s="86"/>
      <c r="B21" s="45"/>
      <c r="C21"/>
      <c r="D21" s="54"/>
      <c r="E21"/>
      <c r="F21" s="78"/>
      <c r="G21"/>
      <c r="H21"/>
      <c r="I21"/>
      <c r="J21"/>
      <c r="L21"/>
      <c r="M21"/>
      <c r="N21"/>
      <c r="O21"/>
      <c r="P21"/>
    </row>
    <row r="22" spans="1:16" s="96" customFormat="1" x14ac:dyDescent="0.25">
      <c r="A22" s="86"/>
      <c r="B22" s="45"/>
      <c r="C22"/>
      <c r="D22" s="54"/>
      <c r="E22"/>
      <c r="F22" s="78"/>
      <c r="G22"/>
      <c r="H22"/>
      <c r="I22"/>
      <c r="J22"/>
      <c r="L22"/>
      <c r="M22"/>
      <c r="N22"/>
      <c r="O22"/>
      <c r="P22"/>
    </row>
    <row r="23" spans="1:16" s="96" customFormat="1" x14ac:dyDescent="0.25">
      <c r="A23" s="86"/>
      <c r="B23" s="45"/>
      <c r="C23"/>
      <c r="D23" s="54"/>
      <c r="E23"/>
      <c r="F23" s="78"/>
      <c r="G23"/>
      <c r="H23"/>
      <c r="I23"/>
      <c r="J23"/>
      <c r="L23"/>
      <c r="M23"/>
      <c r="N23"/>
      <c r="O23"/>
      <c r="P23"/>
    </row>
    <row r="24" spans="1:16" s="96" customFormat="1" x14ac:dyDescent="0.25">
      <c r="A24" s="86"/>
      <c r="B24" s="45"/>
      <c r="C24"/>
      <c r="D24" s="54"/>
      <c r="E24"/>
      <c r="F24" s="78"/>
      <c r="G24"/>
      <c r="H24"/>
      <c r="I24"/>
      <c r="J24"/>
      <c r="L24"/>
      <c r="M24"/>
      <c r="N24"/>
      <c r="O24"/>
      <c r="P24"/>
    </row>
    <row r="25" spans="1:16" s="96" customFormat="1" x14ac:dyDescent="0.25">
      <c r="A25" s="86"/>
      <c r="B25" s="45"/>
      <c r="C25"/>
      <c r="D25" s="54"/>
      <c r="E25"/>
      <c r="F25" s="78"/>
      <c r="G25"/>
      <c r="H25"/>
      <c r="I25"/>
      <c r="J25"/>
      <c r="L25"/>
      <c r="M25"/>
      <c r="N25"/>
      <c r="O25"/>
      <c r="P25"/>
    </row>
    <row r="26" spans="1:16" s="96" customFormat="1" x14ac:dyDescent="0.25">
      <c r="A26" s="86"/>
      <c r="B26" s="45"/>
      <c r="C26"/>
      <c r="D26" s="54"/>
      <c r="E26"/>
      <c r="F26" s="78"/>
      <c r="G26"/>
      <c r="H26"/>
      <c r="I26"/>
      <c r="J26"/>
      <c r="L26"/>
      <c r="M26"/>
      <c r="N26"/>
      <c r="O26"/>
      <c r="P26"/>
    </row>
  </sheetData>
  <mergeCells count="2">
    <mergeCell ref="A1:J1"/>
    <mergeCell ref="B3:J3"/>
  </mergeCells>
  <pageMargins left="0.25" right="0.25" top="0.75" bottom="0.75" header="0.3" footer="0.3"/>
  <pageSetup paperSize="9" scale="66" fitToHeight="0" orientation="landscape" r:id="rId1"/>
  <headerFooter alignWithMargins="0">
    <oddFooter>&amp;CPagina &amp;P din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77" zoomScaleNormal="77" workbookViewId="0">
      <selection activeCell="G16" sqref="G16"/>
    </sheetView>
  </sheetViews>
  <sheetFormatPr defaultRowHeight="15.75" x14ac:dyDescent="0.25"/>
  <cols>
    <col min="1" max="1" width="10.85546875" style="85" customWidth="1"/>
    <col min="2" max="2" width="71.85546875" style="45" customWidth="1"/>
    <col min="3" max="3" width="7.7109375" hidden="1" customWidth="1"/>
    <col min="4" max="4" width="10" style="54" customWidth="1"/>
    <col min="5" max="5" width="7.85546875" hidden="1" customWidth="1"/>
    <col min="6" max="6" width="22.42578125" style="78" customWidth="1"/>
    <col min="7" max="7" width="42.28515625" customWidth="1"/>
    <col min="8" max="8" width="4.85546875" hidden="1" customWidth="1"/>
    <col min="9" max="9" width="17.5703125" style="1" customWidth="1"/>
    <col min="10" max="10" width="17.28515625" style="1" customWidth="1"/>
    <col min="11" max="11" width="17.42578125" style="96" customWidth="1"/>
    <col min="12" max="12" width="9.85546875" customWidth="1"/>
    <col min="254" max="254" width="4.42578125" customWidth="1"/>
    <col min="255" max="255" width="34.42578125" customWidth="1"/>
    <col min="256" max="256" width="11.7109375" customWidth="1"/>
    <col min="257" max="257" width="10" customWidth="1"/>
    <col min="258" max="258" width="12.28515625" customWidth="1"/>
    <col min="259" max="259" width="16.140625" customWidth="1"/>
    <col min="260" max="260" width="23.42578125" customWidth="1"/>
    <col min="261" max="261" width="12.28515625" customWidth="1"/>
    <col min="262" max="262" width="12.85546875" bestFit="1" customWidth="1"/>
    <col min="263" max="263" width="15.7109375" customWidth="1"/>
    <col min="510" max="510" width="4.42578125" customWidth="1"/>
    <col min="511" max="511" width="34.42578125" customWidth="1"/>
    <col min="512" max="512" width="11.7109375" customWidth="1"/>
    <col min="513" max="513" width="10" customWidth="1"/>
    <col min="514" max="514" width="12.28515625" customWidth="1"/>
    <col min="515" max="515" width="16.140625" customWidth="1"/>
    <col min="516" max="516" width="23.42578125" customWidth="1"/>
    <col min="517" max="517" width="12.28515625" customWidth="1"/>
    <col min="518" max="518" width="12.85546875" bestFit="1" customWidth="1"/>
    <col min="519" max="519" width="15.7109375" customWidth="1"/>
    <col min="766" max="766" width="4.42578125" customWidth="1"/>
    <col min="767" max="767" width="34.42578125" customWidth="1"/>
    <col min="768" max="768" width="11.7109375" customWidth="1"/>
    <col min="769" max="769" width="10" customWidth="1"/>
    <col min="770" max="770" width="12.28515625" customWidth="1"/>
    <col min="771" max="771" width="16.140625" customWidth="1"/>
    <col min="772" max="772" width="23.42578125" customWidth="1"/>
    <col min="773" max="773" width="12.28515625" customWidth="1"/>
    <col min="774" max="774" width="12.85546875" bestFit="1" customWidth="1"/>
    <col min="775" max="775" width="15.7109375" customWidth="1"/>
    <col min="1022" max="1022" width="4.42578125" customWidth="1"/>
    <col min="1023" max="1023" width="34.42578125" customWidth="1"/>
    <col min="1024" max="1024" width="11.7109375" customWidth="1"/>
    <col min="1025" max="1025" width="10" customWidth="1"/>
    <col min="1026" max="1026" width="12.28515625" customWidth="1"/>
    <col min="1027" max="1027" width="16.140625" customWidth="1"/>
    <col min="1028" max="1028" width="23.42578125" customWidth="1"/>
    <col min="1029" max="1029" width="12.28515625" customWidth="1"/>
    <col min="1030" max="1030" width="12.85546875" bestFit="1" customWidth="1"/>
    <col min="1031" max="1031" width="15.7109375" customWidth="1"/>
    <col min="1278" max="1278" width="4.42578125" customWidth="1"/>
    <col min="1279" max="1279" width="34.42578125" customWidth="1"/>
    <col min="1280" max="1280" width="11.7109375" customWidth="1"/>
    <col min="1281" max="1281" width="10" customWidth="1"/>
    <col min="1282" max="1282" width="12.28515625" customWidth="1"/>
    <col min="1283" max="1283" width="16.140625" customWidth="1"/>
    <col min="1284" max="1284" width="23.42578125" customWidth="1"/>
    <col min="1285" max="1285" width="12.28515625" customWidth="1"/>
    <col min="1286" max="1286" width="12.85546875" bestFit="1" customWidth="1"/>
    <col min="1287" max="1287" width="15.7109375" customWidth="1"/>
    <col min="1534" max="1534" width="4.42578125" customWidth="1"/>
    <col min="1535" max="1535" width="34.42578125" customWidth="1"/>
    <col min="1536" max="1536" width="11.7109375" customWidth="1"/>
    <col min="1537" max="1537" width="10" customWidth="1"/>
    <col min="1538" max="1538" width="12.28515625" customWidth="1"/>
    <col min="1539" max="1539" width="16.140625" customWidth="1"/>
    <col min="1540" max="1540" width="23.42578125" customWidth="1"/>
    <col min="1541" max="1541" width="12.28515625" customWidth="1"/>
    <col min="1542" max="1542" width="12.85546875" bestFit="1" customWidth="1"/>
    <col min="1543" max="1543" width="15.7109375" customWidth="1"/>
    <col min="1790" max="1790" width="4.42578125" customWidth="1"/>
    <col min="1791" max="1791" width="34.42578125" customWidth="1"/>
    <col min="1792" max="1792" width="11.7109375" customWidth="1"/>
    <col min="1793" max="1793" width="10" customWidth="1"/>
    <col min="1794" max="1794" width="12.28515625" customWidth="1"/>
    <col min="1795" max="1795" width="16.140625" customWidth="1"/>
    <col min="1796" max="1796" width="23.42578125" customWidth="1"/>
    <col min="1797" max="1797" width="12.28515625" customWidth="1"/>
    <col min="1798" max="1798" width="12.85546875" bestFit="1" customWidth="1"/>
    <col min="1799" max="1799" width="15.7109375" customWidth="1"/>
    <col min="2046" max="2046" width="4.42578125" customWidth="1"/>
    <col min="2047" max="2047" width="34.42578125" customWidth="1"/>
    <col min="2048" max="2048" width="11.7109375" customWidth="1"/>
    <col min="2049" max="2049" width="10" customWidth="1"/>
    <col min="2050" max="2050" width="12.28515625" customWidth="1"/>
    <col min="2051" max="2051" width="16.140625" customWidth="1"/>
    <col min="2052" max="2052" width="23.42578125" customWidth="1"/>
    <col min="2053" max="2053" width="12.28515625" customWidth="1"/>
    <col min="2054" max="2054" width="12.85546875" bestFit="1" customWidth="1"/>
    <col min="2055" max="2055" width="15.7109375" customWidth="1"/>
    <col min="2302" max="2302" width="4.42578125" customWidth="1"/>
    <col min="2303" max="2303" width="34.42578125" customWidth="1"/>
    <col min="2304" max="2304" width="11.7109375" customWidth="1"/>
    <col min="2305" max="2305" width="10" customWidth="1"/>
    <col min="2306" max="2306" width="12.28515625" customWidth="1"/>
    <col min="2307" max="2307" width="16.140625" customWidth="1"/>
    <col min="2308" max="2308" width="23.42578125" customWidth="1"/>
    <col min="2309" max="2309" width="12.28515625" customWidth="1"/>
    <col min="2310" max="2310" width="12.85546875" bestFit="1" customWidth="1"/>
    <col min="2311" max="2311" width="15.7109375" customWidth="1"/>
    <col min="2558" max="2558" width="4.42578125" customWidth="1"/>
    <col min="2559" max="2559" width="34.42578125" customWidth="1"/>
    <col min="2560" max="2560" width="11.7109375" customWidth="1"/>
    <col min="2561" max="2561" width="10" customWidth="1"/>
    <col min="2562" max="2562" width="12.28515625" customWidth="1"/>
    <col min="2563" max="2563" width="16.140625" customWidth="1"/>
    <col min="2564" max="2564" width="23.42578125" customWidth="1"/>
    <col min="2565" max="2565" width="12.28515625" customWidth="1"/>
    <col min="2566" max="2566" width="12.85546875" bestFit="1" customWidth="1"/>
    <col min="2567" max="2567" width="15.7109375" customWidth="1"/>
    <col min="2814" max="2814" width="4.42578125" customWidth="1"/>
    <col min="2815" max="2815" width="34.42578125" customWidth="1"/>
    <col min="2816" max="2816" width="11.7109375" customWidth="1"/>
    <col min="2817" max="2817" width="10" customWidth="1"/>
    <col min="2818" max="2818" width="12.28515625" customWidth="1"/>
    <col min="2819" max="2819" width="16.140625" customWidth="1"/>
    <col min="2820" max="2820" width="23.42578125" customWidth="1"/>
    <col min="2821" max="2821" width="12.28515625" customWidth="1"/>
    <col min="2822" max="2822" width="12.85546875" bestFit="1" customWidth="1"/>
    <col min="2823" max="2823" width="15.7109375" customWidth="1"/>
    <col min="3070" max="3070" width="4.42578125" customWidth="1"/>
    <col min="3071" max="3071" width="34.42578125" customWidth="1"/>
    <col min="3072" max="3072" width="11.7109375" customWidth="1"/>
    <col min="3073" max="3073" width="10" customWidth="1"/>
    <col min="3074" max="3074" width="12.28515625" customWidth="1"/>
    <col min="3075" max="3075" width="16.140625" customWidth="1"/>
    <col min="3076" max="3076" width="23.42578125" customWidth="1"/>
    <col min="3077" max="3077" width="12.28515625" customWidth="1"/>
    <col min="3078" max="3078" width="12.85546875" bestFit="1" customWidth="1"/>
    <col min="3079" max="3079" width="15.7109375" customWidth="1"/>
    <col min="3326" max="3326" width="4.42578125" customWidth="1"/>
    <col min="3327" max="3327" width="34.42578125" customWidth="1"/>
    <col min="3328" max="3328" width="11.7109375" customWidth="1"/>
    <col min="3329" max="3329" width="10" customWidth="1"/>
    <col min="3330" max="3330" width="12.28515625" customWidth="1"/>
    <col min="3331" max="3331" width="16.140625" customWidth="1"/>
    <col min="3332" max="3332" width="23.42578125" customWidth="1"/>
    <col min="3333" max="3333" width="12.28515625" customWidth="1"/>
    <col min="3334" max="3334" width="12.85546875" bestFit="1" customWidth="1"/>
    <col min="3335" max="3335" width="15.7109375" customWidth="1"/>
    <col min="3582" max="3582" width="4.42578125" customWidth="1"/>
    <col min="3583" max="3583" width="34.42578125" customWidth="1"/>
    <col min="3584" max="3584" width="11.7109375" customWidth="1"/>
    <col min="3585" max="3585" width="10" customWidth="1"/>
    <col min="3586" max="3586" width="12.28515625" customWidth="1"/>
    <col min="3587" max="3587" width="16.140625" customWidth="1"/>
    <col min="3588" max="3588" width="23.42578125" customWidth="1"/>
    <col min="3589" max="3589" width="12.28515625" customWidth="1"/>
    <col min="3590" max="3590" width="12.85546875" bestFit="1" customWidth="1"/>
    <col min="3591" max="3591" width="15.7109375" customWidth="1"/>
    <col min="3838" max="3838" width="4.42578125" customWidth="1"/>
    <col min="3839" max="3839" width="34.42578125" customWidth="1"/>
    <col min="3840" max="3840" width="11.7109375" customWidth="1"/>
    <col min="3841" max="3841" width="10" customWidth="1"/>
    <col min="3842" max="3842" width="12.28515625" customWidth="1"/>
    <col min="3843" max="3843" width="16.140625" customWidth="1"/>
    <col min="3844" max="3844" width="23.42578125" customWidth="1"/>
    <col min="3845" max="3845" width="12.28515625" customWidth="1"/>
    <col min="3846" max="3846" width="12.85546875" bestFit="1" customWidth="1"/>
    <col min="3847" max="3847" width="15.7109375" customWidth="1"/>
    <col min="4094" max="4094" width="4.42578125" customWidth="1"/>
    <col min="4095" max="4095" width="34.42578125" customWidth="1"/>
    <col min="4096" max="4096" width="11.7109375" customWidth="1"/>
    <col min="4097" max="4097" width="10" customWidth="1"/>
    <col min="4098" max="4098" width="12.28515625" customWidth="1"/>
    <col min="4099" max="4099" width="16.140625" customWidth="1"/>
    <col min="4100" max="4100" width="23.42578125" customWidth="1"/>
    <col min="4101" max="4101" width="12.28515625" customWidth="1"/>
    <col min="4102" max="4102" width="12.85546875" bestFit="1" customWidth="1"/>
    <col min="4103" max="4103" width="15.7109375" customWidth="1"/>
    <col min="4350" max="4350" width="4.42578125" customWidth="1"/>
    <col min="4351" max="4351" width="34.42578125" customWidth="1"/>
    <col min="4352" max="4352" width="11.7109375" customWidth="1"/>
    <col min="4353" max="4353" width="10" customWidth="1"/>
    <col min="4354" max="4354" width="12.28515625" customWidth="1"/>
    <col min="4355" max="4355" width="16.140625" customWidth="1"/>
    <col min="4356" max="4356" width="23.42578125" customWidth="1"/>
    <col min="4357" max="4357" width="12.28515625" customWidth="1"/>
    <col min="4358" max="4358" width="12.85546875" bestFit="1" customWidth="1"/>
    <col min="4359" max="4359" width="15.7109375" customWidth="1"/>
    <col min="4606" max="4606" width="4.42578125" customWidth="1"/>
    <col min="4607" max="4607" width="34.42578125" customWidth="1"/>
    <col min="4608" max="4608" width="11.7109375" customWidth="1"/>
    <col min="4609" max="4609" width="10" customWidth="1"/>
    <col min="4610" max="4610" width="12.28515625" customWidth="1"/>
    <col min="4611" max="4611" width="16.140625" customWidth="1"/>
    <col min="4612" max="4612" width="23.42578125" customWidth="1"/>
    <col min="4613" max="4613" width="12.28515625" customWidth="1"/>
    <col min="4614" max="4614" width="12.85546875" bestFit="1" customWidth="1"/>
    <col min="4615" max="4615" width="15.7109375" customWidth="1"/>
    <col min="4862" max="4862" width="4.42578125" customWidth="1"/>
    <col min="4863" max="4863" width="34.42578125" customWidth="1"/>
    <col min="4864" max="4864" width="11.7109375" customWidth="1"/>
    <col min="4865" max="4865" width="10" customWidth="1"/>
    <col min="4866" max="4866" width="12.28515625" customWidth="1"/>
    <col min="4867" max="4867" width="16.140625" customWidth="1"/>
    <col min="4868" max="4868" width="23.42578125" customWidth="1"/>
    <col min="4869" max="4869" width="12.28515625" customWidth="1"/>
    <col min="4870" max="4870" width="12.85546875" bestFit="1" customWidth="1"/>
    <col min="4871" max="4871" width="15.7109375" customWidth="1"/>
    <col min="5118" max="5118" width="4.42578125" customWidth="1"/>
    <col min="5119" max="5119" width="34.42578125" customWidth="1"/>
    <col min="5120" max="5120" width="11.7109375" customWidth="1"/>
    <col min="5121" max="5121" width="10" customWidth="1"/>
    <col min="5122" max="5122" width="12.28515625" customWidth="1"/>
    <col min="5123" max="5123" width="16.140625" customWidth="1"/>
    <col min="5124" max="5124" width="23.42578125" customWidth="1"/>
    <col min="5125" max="5125" width="12.28515625" customWidth="1"/>
    <col min="5126" max="5126" width="12.85546875" bestFit="1" customWidth="1"/>
    <col min="5127" max="5127" width="15.7109375" customWidth="1"/>
    <col min="5374" max="5374" width="4.42578125" customWidth="1"/>
    <col min="5375" max="5375" width="34.42578125" customWidth="1"/>
    <col min="5376" max="5376" width="11.7109375" customWidth="1"/>
    <col min="5377" max="5377" width="10" customWidth="1"/>
    <col min="5378" max="5378" width="12.28515625" customWidth="1"/>
    <col min="5379" max="5379" width="16.140625" customWidth="1"/>
    <col min="5380" max="5380" width="23.42578125" customWidth="1"/>
    <col min="5381" max="5381" width="12.28515625" customWidth="1"/>
    <col min="5382" max="5382" width="12.85546875" bestFit="1" customWidth="1"/>
    <col min="5383" max="5383" width="15.7109375" customWidth="1"/>
    <col min="5630" max="5630" width="4.42578125" customWidth="1"/>
    <col min="5631" max="5631" width="34.42578125" customWidth="1"/>
    <col min="5632" max="5632" width="11.7109375" customWidth="1"/>
    <col min="5633" max="5633" width="10" customWidth="1"/>
    <col min="5634" max="5634" width="12.28515625" customWidth="1"/>
    <col min="5635" max="5635" width="16.140625" customWidth="1"/>
    <col min="5636" max="5636" width="23.42578125" customWidth="1"/>
    <col min="5637" max="5637" width="12.28515625" customWidth="1"/>
    <col min="5638" max="5638" width="12.85546875" bestFit="1" customWidth="1"/>
    <col min="5639" max="5639" width="15.7109375" customWidth="1"/>
    <col min="5886" max="5886" width="4.42578125" customWidth="1"/>
    <col min="5887" max="5887" width="34.42578125" customWidth="1"/>
    <col min="5888" max="5888" width="11.7109375" customWidth="1"/>
    <col min="5889" max="5889" width="10" customWidth="1"/>
    <col min="5890" max="5890" width="12.28515625" customWidth="1"/>
    <col min="5891" max="5891" width="16.140625" customWidth="1"/>
    <col min="5892" max="5892" width="23.42578125" customWidth="1"/>
    <col min="5893" max="5893" width="12.28515625" customWidth="1"/>
    <col min="5894" max="5894" width="12.85546875" bestFit="1" customWidth="1"/>
    <col min="5895" max="5895" width="15.7109375" customWidth="1"/>
    <col min="6142" max="6142" width="4.42578125" customWidth="1"/>
    <col min="6143" max="6143" width="34.42578125" customWidth="1"/>
    <col min="6144" max="6144" width="11.7109375" customWidth="1"/>
    <col min="6145" max="6145" width="10" customWidth="1"/>
    <col min="6146" max="6146" width="12.28515625" customWidth="1"/>
    <col min="6147" max="6147" width="16.140625" customWidth="1"/>
    <col min="6148" max="6148" width="23.42578125" customWidth="1"/>
    <col min="6149" max="6149" width="12.28515625" customWidth="1"/>
    <col min="6150" max="6150" width="12.85546875" bestFit="1" customWidth="1"/>
    <col min="6151" max="6151" width="15.7109375" customWidth="1"/>
    <col min="6398" max="6398" width="4.42578125" customWidth="1"/>
    <col min="6399" max="6399" width="34.42578125" customWidth="1"/>
    <col min="6400" max="6400" width="11.7109375" customWidth="1"/>
    <col min="6401" max="6401" width="10" customWidth="1"/>
    <col min="6402" max="6402" width="12.28515625" customWidth="1"/>
    <col min="6403" max="6403" width="16.140625" customWidth="1"/>
    <col min="6404" max="6404" width="23.42578125" customWidth="1"/>
    <col min="6405" max="6405" width="12.28515625" customWidth="1"/>
    <col min="6406" max="6406" width="12.85546875" bestFit="1" customWidth="1"/>
    <col min="6407" max="6407" width="15.7109375" customWidth="1"/>
    <col min="6654" max="6654" width="4.42578125" customWidth="1"/>
    <col min="6655" max="6655" width="34.42578125" customWidth="1"/>
    <col min="6656" max="6656" width="11.7109375" customWidth="1"/>
    <col min="6657" max="6657" width="10" customWidth="1"/>
    <col min="6658" max="6658" width="12.28515625" customWidth="1"/>
    <col min="6659" max="6659" width="16.140625" customWidth="1"/>
    <col min="6660" max="6660" width="23.42578125" customWidth="1"/>
    <col min="6661" max="6661" width="12.28515625" customWidth="1"/>
    <col min="6662" max="6662" width="12.85546875" bestFit="1" customWidth="1"/>
    <col min="6663" max="6663" width="15.7109375" customWidth="1"/>
    <col min="6910" max="6910" width="4.42578125" customWidth="1"/>
    <col min="6911" max="6911" width="34.42578125" customWidth="1"/>
    <col min="6912" max="6912" width="11.7109375" customWidth="1"/>
    <col min="6913" max="6913" width="10" customWidth="1"/>
    <col min="6914" max="6914" width="12.28515625" customWidth="1"/>
    <col min="6915" max="6915" width="16.140625" customWidth="1"/>
    <col min="6916" max="6916" width="23.42578125" customWidth="1"/>
    <col min="6917" max="6917" width="12.28515625" customWidth="1"/>
    <col min="6918" max="6918" width="12.85546875" bestFit="1" customWidth="1"/>
    <col min="6919" max="6919" width="15.7109375" customWidth="1"/>
    <col min="7166" max="7166" width="4.42578125" customWidth="1"/>
    <col min="7167" max="7167" width="34.42578125" customWidth="1"/>
    <col min="7168" max="7168" width="11.7109375" customWidth="1"/>
    <col min="7169" max="7169" width="10" customWidth="1"/>
    <col min="7170" max="7170" width="12.28515625" customWidth="1"/>
    <col min="7171" max="7171" width="16.140625" customWidth="1"/>
    <col min="7172" max="7172" width="23.42578125" customWidth="1"/>
    <col min="7173" max="7173" width="12.28515625" customWidth="1"/>
    <col min="7174" max="7174" width="12.85546875" bestFit="1" customWidth="1"/>
    <col min="7175" max="7175" width="15.7109375" customWidth="1"/>
    <col min="7422" max="7422" width="4.42578125" customWidth="1"/>
    <col min="7423" max="7423" width="34.42578125" customWidth="1"/>
    <col min="7424" max="7424" width="11.7109375" customWidth="1"/>
    <col min="7425" max="7425" width="10" customWidth="1"/>
    <col min="7426" max="7426" width="12.28515625" customWidth="1"/>
    <col min="7427" max="7427" width="16.140625" customWidth="1"/>
    <col min="7428" max="7428" width="23.42578125" customWidth="1"/>
    <col min="7429" max="7429" width="12.28515625" customWidth="1"/>
    <col min="7430" max="7430" width="12.85546875" bestFit="1" customWidth="1"/>
    <col min="7431" max="7431" width="15.7109375" customWidth="1"/>
    <col min="7678" max="7678" width="4.42578125" customWidth="1"/>
    <col min="7679" max="7679" width="34.42578125" customWidth="1"/>
    <col min="7680" max="7680" width="11.7109375" customWidth="1"/>
    <col min="7681" max="7681" width="10" customWidth="1"/>
    <col min="7682" max="7682" width="12.28515625" customWidth="1"/>
    <col min="7683" max="7683" width="16.140625" customWidth="1"/>
    <col min="7684" max="7684" width="23.42578125" customWidth="1"/>
    <col min="7685" max="7685" width="12.28515625" customWidth="1"/>
    <col min="7686" max="7686" width="12.85546875" bestFit="1" customWidth="1"/>
    <col min="7687" max="7687" width="15.7109375" customWidth="1"/>
    <col min="7934" max="7934" width="4.42578125" customWidth="1"/>
    <col min="7935" max="7935" width="34.42578125" customWidth="1"/>
    <col min="7936" max="7936" width="11.7109375" customWidth="1"/>
    <col min="7937" max="7937" width="10" customWidth="1"/>
    <col min="7938" max="7938" width="12.28515625" customWidth="1"/>
    <col min="7939" max="7939" width="16.140625" customWidth="1"/>
    <col min="7940" max="7940" width="23.42578125" customWidth="1"/>
    <col min="7941" max="7941" width="12.28515625" customWidth="1"/>
    <col min="7942" max="7942" width="12.85546875" bestFit="1" customWidth="1"/>
    <col min="7943" max="7943" width="15.7109375" customWidth="1"/>
    <col min="8190" max="8190" width="4.42578125" customWidth="1"/>
    <col min="8191" max="8191" width="34.42578125" customWidth="1"/>
    <col min="8192" max="8192" width="11.7109375" customWidth="1"/>
    <col min="8193" max="8193" width="10" customWidth="1"/>
    <col min="8194" max="8194" width="12.28515625" customWidth="1"/>
    <col min="8195" max="8195" width="16.140625" customWidth="1"/>
    <col min="8196" max="8196" width="23.42578125" customWidth="1"/>
    <col min="8197" max="8197" width="12.28515625" customWidth="1"/>
    <col min="8198" max="8198" width="12.85546875" bestFit="1" customWidth="1"/>
    <col min="8199" max="8199" width="15.7109375" customWidth="1"/>
    <col min="8446" max="8446" width="4.42578125" customWidth="1"/>
    <col min="8447" max="8447" width="34.42578125" customWidth="1"/>
    <col min="8448" max="8448" width="11.7109375" customWidth="1"/>
    <col min="8449" max="8449" width="10" customWidth="1"/>
    <col min="8450" max="8450" width="12.28515625" customWidth="1"/>
    <col min="8451" max="8451" width="16.140625" customWidth="1"/>
    <col min="8452" max="8452" width="23.42578125" customWidth="1"/>
    <col min="8453" max="8453" width="12.28515625" customWidth="1"/>
    <col min="8454" max="8454" width="12.85546875" bestFit="1" customWidth="1"/>
    <col min="8455" max="8455" width="15.7109375" customWidth="1"/>
    <col min="8702" max="8702" width="4.42578125" customWidth="1"/>
    <col min="8703" max="8703" width="34.42578125" customWidth="1"/>
    <col min="8704" max="8704" width="11.7109375" customWidth="1"/>
    <col min="8705" max="8705" width="10" customWidth="1"/>
    <col min="8706" max="8706" width="12.28515625" customWidth="1"/>
    <col min="8707" max="8707" width="16.140625" customWidth="1"/>
    <col min="8708" max="8708" width="23.42578125" customWidth="1"/>
    <col min="8709" max="8709" width="12.28515625" customWidth="1"/>
    <col min="8710" max="8710" width="12.85546875" bestFit="1" customWidth="1"/>
    <col min="8711" max="8711" width="15.7109375" customWidth="1"/>
    <col min="8958" max="8958" width="4.42578125" customWidth="1"/>
    <col min="8959" max="8959" width="34.42578125" customWidth="1"/>
    <col min="8960" max="8960" width="11.7109375" customWidth="1"/>
    <col min="8961" max="8961" width="10" customWidth="1"/>
    <col min="8962" max="8962" width="12.28515625" customWidth="1"/>
    <col min="8963" max="8963" width="16.140625" customWidth="1"/>
    <col min="8964" max="8964" width="23.42578125" customWidth="1"/>
    <col min="8965" max="8965" width="12.28515625" customWidth="1"/>
    <col min="8966" max="8966" width="12.85546875" bestFit="1" customWidth="1"/>
    <col min="8967" max="8967" width="15.7109375" customWidth="1"/>
    <col min="9214" max="9214" width="4.42578125" customWidth="1"/>
    <col min="9215" max="9215" width="34.42578125" customWidth="1"/>
    <col min="9216" max="9216" width="11.7109375" customWidth="1"/>
    <col min="9217" max="9217" width="10" customWidth="1"/>
    <col min="9218" max="9218" width="12.28515625" customWidth="1"/>
    <col min="9219" max="9219" width="16.140625" customWidth="1"/>
    <col min="9220" max="9220" width="23.42578125" customWidth="1"/>
    <col min="9221" max="9221" width="12.28515625" customWidth="1"/>
    <col min="9222" max="9222" width="12.85546875" bestFit="1" customWidth="1"/>
    <col min="9223" max="9223" width="15.7109375" customWidth="1"/>
    <col min="9470" max="9470" width="4.42578125" customWidth="1"/>
    <col min="9471" max="9471" width="34.42578125" customWidth="1"/>
    <col min="9472" max="9472" width="11.7109375" customWidth="1"/>
    <col min="9473" max="9473" width="10" customWidth="1"/>
    <col min="9474" max="9474" width="12.28515625" customWidth="1"/>
    <col min="9475" max="9475" width="16.140625" customWidth="1"/>
    <col min="9476" max="9476" width="23.42578125" customWidth="1"/>
    <col min="9477" max="9477" width="12.28515625" customWidth="1"/>
    <col min="9478" max="9478" width="12.85546875" bestFit="1" customWidth="1"/>
    <col min="9479" max="9479" width="15.7109375" customWidth="1"/>
    <col min="9726" max="9726" width="4.42578125" customWidth="1"/>
    <col min="9727" max="9727" width="34.42578125" customWidth="1"/>
    <col min="9728" max="9728" width="11.7109375" customWidth="1"/>
    <col min="9729" max="9729" width="10" customWidth="1"/>
    <col min="9730" max="9730" width="12.28515625" customWidth="1"/>
    <col min="9731" max="9731" width="16.140625" customWidth="1"/>
    <col min="9732" max="9732" width="23.42578125" customWidth="1"/>
    <col min="9733" max="9733" width="12.28515625" customWidth="1"/>
    <col min="9734" max="9734" width="12.85546875" bestFit="1" customWidth="1"/>
    <col min="9735" max="9735" width="15.7109375" customWidth="1"/>
    <col min="9982" max="9982" width="4.42578125" customWidth="1"/>
    <col min="9983" max="9983" width="34.42578125" customWidth="1"/>
    <col min="9984" max="9984" width="11.7109375" customWidth="1"/>
    <col min="9985" max="9985" width="10" customWidth="1"/>
    <col min="9986" max="9986" width="12.28515625" customWidth="1"/>
    <col min="9987" max="9987" width="16.140625" customWidth="1"/>
    <col min="9988" max="9988" width="23.42578125" customWidth="1"/>
    <col min="9989" max="9989" width="12.28515625" customWidth="1"/>
    <col min="9990" max="9990" width="12.85546875" bestFit="1" customWidth="1"/>
    <col min="9991" max="9991" width="15.7109375" customWidth="1"/>
    <col min="10238" max="10238" width="4.42578125" customWidth="1"/>
    <col min="10239" max="10239" width="34.42578125" customWidth="1"/>
    <col min="10240" max="10240" width="11.7109375" customWidth="1"/>
    <col min="10241" max="10241" width="10" customWidth="1"/>
    <col min="10242" max="10242" width="12.28515625" customWidth="1"/>
    <col min="10243" max="10243" width="16.140625" customWidth="1"/>
    <col min="10244" max="10244" width="23.42578125" customWidth="1"/>
    <col min="10245" max="10245" width="12.28515625" customWidth="1"/>
    <col min="10246" max="10246" width="12.85546875" bestFit="1" customWidth="1"/>
    <col min="10247" max="10247" width="15.7109375" customWidth="1"/>
    <col min="10494" max="10494" width="4.42578125" customWidth="1"/>
    <col min="10495" max="10495" width="34.42578125" customWidth="1"/>
    <col min="10496" max="10496" width="11.7109375" customWidth="1"/>
    <col min="10497" max="10497" width="10" customWidth="1"/>
    <col min="10498" max="10498" width="12.28515625" customWidth="1"/>
    <col min="10499" max="10499" width="16.140625" customWidth="1"/>
    <col min="10500" max="10500" width="23.42578125" customWidth="1"/>
    <col min="10501" max="10501" width="12.28515625" customWidth="1"/>
    <col min="10502" max="10502" width="12.85546875" bestFit="1" customWidth="1"/>
    <col min="10503" max="10503" width="15.7109375" customWidth="1"/>
    <col min="10750" max="10750" width="4.42578125" customWidth="1"/>
    <col min="10751" max="10751" width="34.42578125" customWidth="1"/>
    <col min="10752" max="10752" width="11.7109375" customWidth="1"/>
    <col min="10753" max="10753" width="10" customWidth="1"/>
    <col min="10754" max="10754" width="12.28515625" customWidth="1"/>
    <col min="10755" max="10755" width="16.140625" customWidth="1"/>
    <col min="10756" max="10756" width="23.42578125" customWidth="1"/>
    <col min="10757" max="10757" width="12.28515625" customWidth="1"/>
    <col min="10758" max="10758" width="12.85546875" bestFit="1" customWidth="1"/>
    <col min="10759" max="10759" width="15.7109375" customWidth="1"/>
    <col min="11006" max="11006" width="4.42578125" customWidth="1"/>
    <col min="11007" max="11007" width="34.42578125" customWidth="1"/>
    <col min="11008" max="11008" width="11.7109375" customWidth="1"/>
    <col min="11009" max="11009" width="10" customWidth="1"/>
    <col min="11010" max="11010" width="12.28515625" customWidth="1"/>
    <col min="11011" max="11011" width="16.140625" customWidth="1"/>
    <col min="11012" max="11012" width="23.42578125" customWidth="1"/>
    <col min="11013" max="11013" width="12.28515625" customWidth="1"/>
    <col min="11014" max="11014" width="12.85546875" bestFit="1" customWidth="1"/>
    <col min="11015" max="11015" width="15.7109375" customWidth="1"/>
    <col min="11262" max="11262" width="4.42578125" customWidth="1"/>
    <col min="11263" max="11263" width="34.42578125" customWidth="1"/>
    <col min="11264" max="11264" width="11.7109375" customWidth="1"/>
    <col min="11265" max="11265" width="10" customWidth="1"/>
    <col min="11266" max="11266" width="12.28515625" customWidth="1"/>
    <col min="11267" max="11267" width="16.140625" customWidth="1"/>
    <col min="11268" max="11268" width="23.42578125" customWidth="1"/>
    <col min="11269" max="11269" width="12.28515625" customWidth="1"/>
    <col min="11270" max="11270" width="12.85546875" bestFit="1" customWidth="1"/>
    <col min="11271" max="11271" width="15.7109375" customWidth="1"/>
    <col min="11518" max="11518" width="4.42578125" customWidth="1"/>
    <col min="11519" max="11519" width="34.42578125" customWidth="1"/>
    <col min="11520" max="11520" width="11.7109375" customWidth="1"/>
    <col min="11521" max="11521" width="10" customWidth="1"/>
    <col min="11522" max="11522" width="12.28515625" customWidth="1"/>
    <col min="11523" max="11523" width="16.140625" customWidth="1"/>
    <col min="11524" max="11524" width="23.42578125" customWidth="1"/>
    <col min="11525" max="11525" width="12.28515625" customWidth="1"/>
    <col min="11526" max="11526" width="12.85546875" bestFit="1" customWidth="1"/>
    <col min="11527" max="11527" width="15.7109375" customWidth="1"/>
    <col min="11774" max="11774" width="4.42578125" customWidth="1"/>
    <col min="11775" max="11775" width="34.42578125" customWidth="1"/>
    <col min="11776" max="11776" width="11.7109375" customWidth="1"/>
    <col min="11777" max="11777" width="10" customWidth="1"/>
    <col min="11778" max="11778" width="12.28515625" customWidth="1"/>
    <col min="11779" max="11779" width="16.140625" customWidth="1"/>
    <col min="11780" max="11780" width="23.42578125" customWidth="1"/>
    <col min="11781" max="11781" width="12.28515625" customWidth="1"/>
    <col min="11782" max="11782" width="12.85546875" bestFit="1" customWidth="1"/>
    <col min="11783" max="11783" width="15.7109375" customWidth="1"/>
    <col min="12030" max="12030" width="4.42578125" customWidth="1"/>
    <col min="12031" max="12031" width="34.42578125" customWidth="1"/>
    <col min="12032" max="12032" width="11.7109375" customWidth="1"/>
    <col min="12033" max="12033" width="10" customWidth="1"/>
    <col min="12034" max="12034" width="12.28515625" customWidth="1"/>
    <col min="12035" max="12035" width="16.140625" customWidth="1"/>
    <col min="12036" max="12036" width="23.42578125" customWidth="1"/>
    <col min="12037" max="12037" width="12.28515625" customWidth="1"/>
    <col min="12038" max="12038" width="12.85546875" bestFit="1" customWidth="1"/>
    <col min="12039" max="12039" width="15.7109375" customWidth="1"/>
    <col min="12286" max="12286" width="4.42578125" customWidth="1"/>
    <col min="12287" max="12287" width="34.42578125" customWidth="1"/>
    <col min="12288" max="12288" width="11.7109375" customWidth="1"/>
    <col min="12289" max="12289" width="10" customWidth="1"/>
    <col min="12290" max="12290" width="12.28515625" customWidth="1"/>
    <col min="12291" max="12291" width="16.140625" customWidth="1"/>
    <col min="12292" max="12292" width="23.42578125" customWidth="1"/>
    <col min="12293" max="12293" width="12.28515625" customWidth="1"/>
    <col min="12294" max="12294" width="12.85546875" bestFit="1" customWidth="1"/>
    <col min="12295" max="12295" width="15.7109375" customWidth="1"/>
    <col min="12542" max="12542" width="4.42578125" customWidth="1"/>
    <col min="12543" max="12543" width="34.42578125" customWidth="1"/>
    <col min="12544" max="12544" width="11.7109375" customWidth="1"/>
    <col min="12545" max="12545" width="10" customWidth="1"/>
    <col min="12546" max="12546" width="12.28515625" customWidth="1"/>
    <col min="12547" max="12547" width="16.140625" customWidth="1"/>
    <col min="12548" max="12548" width="23.42578125" customWidth="1"/>
    <col min="12549" max="12549" width="12.28515625" customWidth="1"/>
    <col min="12550" max="12550" width="12.85546875" bestFit="1" customWidth="1"/>
    <col min="12551" max="12551" width="15.7109375" customWidth="1"/>
    <col min="12798" max="12798" width="4.42578125" customWidth="1"/>
    <col min="12799" max="12799" width="34.42578125" customWidth="1"/>
    <col min="12800" max="12800" width="11.7109375" customWidth="1"/>
    <col min="12801" max="12801" width="10" customWidth="1"/>
    <col min="12802" max="12802" width="12.28515625" customWidth="1"/>
    <col min="12803" max="12803" width="16.140625" customWidth="1"/>
    <col min="12804" max="12804" width="23.42578125" customWidth="1"/>
    <col min="12805" max="12805" width="12.28515625" customWidth="1"/>
    <col min="12806" max="12806" width="12.85546875" bestFit="1" customWidth="1"/>
    <col min="12807" max="12807" width="15.7109375" customWidth="1"/>
    <col min="13054" max="13054" width="4.42578125" customWidth="1"/>
    <col min="13055" max="13055" width="34.42578125" customWidth="1"/>
    <col min="13056" max="13056" width="11.7109375" customWidth="1"/>
    <col min="13057" max="13057" width="10" customWidth="1"/>
    <col min="13058" max="13058" width="12.28515625" customWidth="1"/>
    <col min="13059" max="13059" width="16.140625" customWidth="1"/>
    <col min="13060" max="13060" width="23.42578125" customWidth="1"/>
    <col min="13061" max="13061" width="12.28515625" customWidth="1"/>
    <col min="13062" max="13062" width="12.85546875" bestFit="1" customWidth="1"/>
    <col min="13063" max="13063" width="15.7109375" customWidth="1"/>
    <col min="13310" max="13310" width="4.42578125" customWidth="1"/>
    <col min="13311" max="13311" width="34.42578125" customWidth="1"/>
    <col min="13312" max="13312" width="11.7109375" customWidth="1"/>
    <col min="13313" max="13313" width="10" customWidth="1"/>
    <col min="13314" max="13314" width="12.28515625" customWidth="1"/>
    <col min="13315" max="13315" width="16.140625" customWidth="1"/>
    <col min="13316" max="13316" width="23.42578125" customWidth="1"/>
    <col min="13317" max="13317" width="12.28515625" customWidth="1"/>
    <col min="13318" max="13318" width="12.85546875" bestFit="1" customWidth="1"/>
    <col min="13319" max="13319" width="15.7109375" customWidth="1"/>
    <col min="13566" max="13566" width="4.42578125" customWidth="1"/>
    <col min="13567" max="13567" width="34.42578125" customWidth="1"/>
    <col min="13568" max="13568" width="11.7109375" customWidth="1"/>
    <col min="13569" max="13569" width="10" customWidth="1"/>
    <col min="13570" max="13570" width="12.28515625" customWidth="1"/>
    <col min="13571" max="13571" width="16.140625" customWidth="1"/>
    <col min="13572" max="13572" width="23.42578125" customWidth="1"/>
    <col min="13573" max="13573" width="12.28515625" customWidth="1"/>
    <col min="13574" max="13574" width="12.85546875" bestFit="1" customWidth="1"/>
    <col min="13575" max="13575" width="15.7109375" customWidth="1"/>
    <col min="13822" max="13822" width="4.42578125" customWidth="1"/>
    <col min="13823" max="13823" width="34.42578125" customWidth="1"/>
    <col min="13824" max="13824" width="11.7109375" customWidth="1"/>
    <col min="13825" max="13825" width="10" customWidth="1"/>
    <col min="13826" max="13826" width="12.28515625" customWidth="1"/>
    <col min="13827" max="13827" width="16.140625" customWidth="1"/>
    <col min="13828" max="13828" width="23.42578125" customWidth="1"/>
    <col min="13829" max="13829" width="12.28515625" customWidth="1"/>
    <col min="13830" max="13830" width="12.85546875" bestFit="1" customWidth="1"/>
    <col min="13831" max="13831" width="15.7109375" customWidth="1"/>
    <col min="14078" max="14078" width="4.42578125" customWidth="1"/>
    <col min="14079" max="14079" width="34.42578125" customWidth="1"/>
    <col min="14080" max="14080" width="11.7109375" customWidth="1"/>
    <col min="14081" max="14081" width="10" customWidth="1"/>
    <col min="14082" max="14082" width="12.28515625" customWidth="1"/>
    <col min="14083" max="14083" width="16.140625" customWidth="1"/>
    <col min="14084" max="14084" width="23.42578125" customWidth="1"/>
    <col min="14085" max="14085" width="12.28515625" customWidth="1"/>
    <col min="14086" max="14086" width="12.85546875" bestFit="1" customWidth="1"/>
    <col min="14087" max="14087" width="15.7109375" customWidth="1"/>
    <col min="14334" max="14334" width="4.42578125" customWidth="1"/>
    <col min="14335" max="14335" width="34.42578125" customWidth="1"/>
    <col min="14336" max="14336" width="11.7109375" customWidth="1"/>
    <col min="14337" max="14337" width="10" customWidth="1"/>
    <col min="14338" max="14338" width="12.28515625" customWidth="1"/>
    <col min="14339" max="14339" width="16.140625" customWidth="1"/>
    <col min="14340" max="14340" width="23.42578125" customWidth="1"/>
    <col min="14341" max="14341" width="12.28515625" customWidth="1"/>
    <col min="14342" max="14342" width="12.85546875" bestFit="1" customWidth="1"/>
    <col min="14343" max="14343" width="15.7109375" customWidth="1"/>
    <col min="14590" max="14590" width="4.42578125" customWidth="1"/>
    <col min="14591" max="14591" width="34.42578125" customWidth="1"/>
    <col min="14592" max="14592" width="11.7109375" customWidth="1"/>
    <col min="14593" max="14593" width="10" customWidth="1"/>
    <col min="14594" max="14594" width="12.28515625" customWidth="1"/>
    <col min="14595" max="14595" width="16.140625" customWidth="1"/>
    <col min="14596" max="14596" width="23.42578125" customWidth="1"/>
    <col min="14597" max="14597" width="12.28515625" customWidth="1"/>
    <col min="14598" max="14598" width="12.85546875" bestFit="1" customWidth="1"/>
    <col min="14599" max="14599" width="15.7109375" customWidth="1"/>
    <col min="14846" max="14846" width="4.42578125" customWidth="1"/>
    <col min="14847" max="14847" width="34.42578125" customWidth="1"/>
    <col min="14848" max="14848" width="11.7109375" customWidth="1"/>
    <col min="14849" max="14849" width="10" customWidth="1"/>
    <col min="14850" max="14850" width="12.28515625" customWidth="1"/>
    <col min="14851" max="14851" width="16.140625" customWidth="1"/>
    <col min="14852" max="14852" width="23.42578125" customWidth="1"/>
    <col min="14853" max="14853" width="12.28515625" customWidth="1"/>
    <col min="14854" max="14854" width="12.85546875" bestFit="1" customWidth="1"/>
    <col min="14855" max="14855" width="15.7109375" customWidth="1"/>
    <col min="15102" max="15102" width="4.42578125" customWidth="1"/>
    <col min="15103" max="15103" width="34.42578125" customWidth="1"/>
    <col min="15104" max="15104" width="11.7109375" customWidth="1"/>
    <col min="15105" max="15105" width="10" customWidth="1"/>
    <col min="15106" max="15106" width="12.28515625" customWidth="1"/>
    <col min="15107" max="15107" width="16.140625" customWidth="1"/>
    <col min="15108" max="15108" width="23.42578125" customWidth="1"/>
    <col min="15109" max="15109" width="12.28515625" customWidth="1"/>
    <col min="15110" max="15110" width="12.85546875" bestFit="1" customWidth="1"/>
    <col min="15111" max="15111" width="15.7109375" customWidth="1"/>
    <col min="15358" max="15358" width="4.42578125" customWidth="1"/>
    <col min="15359" max="15359" width="34.42578125" customWidth="1"/>
    <col min="15360" max="15360" width="11.7109375" customWidth="1"/>
    <col min="15361" max="15361" width="10" customWidth="1"/>
    <col min="15362" max="15362" width="12.28515625" customWidth="1"/>
    <col min="15363" max="15363" width="16.140625" customWidth="1"/>
    <col min="15364" max="15364" width="23.42578125" customWidth="1"/>
    <col min="15365" max="15365" width="12.28515625" customWidth="1"/>
    <col min="15366" max="15366" width="12.85546875" bestFit="1" customWidth="1"/>
    <col min="15367" max="15367" width="15.7109375" customWidth="1"/>
    <col min="15614" max="15614" width="4.42578125" customWidth="1"/>
    <col min="15615" max="15615" width="34.42578125" customWidth="1"/>
    <col min="15616" max="15616" width="11.7109375" customWidth="1"/>
    <col min="15617" max="15617" width="10" customWidth="1"/>
    <col min="15618" max="15618" width="12.28515625" customWidth="1"/>
    <col min="15619" max="15619" width="16.140625" customWidth="1"/>
    <col min="15620" max="15620" width="23.42578125" customWidth="1"/>
    <col min="15621" max="15621" width="12.28515625" customWidth="1"/>
    <col min="15622" max="15622" width="12.85546875" bestFit="1" customWidth="1"/>
    <col min="15623" max="15623" width="15.7109375" customWidth="1"/>
    <col min="15870" max="15870" width="4.42578125" customWidth="1"/>
    <col min="15871" max="15871" width="34.42578125" customWidth="1"/>
    <col min="15872" max="15872" width="11.7109375" customWidth="1"/>
    <col min="15873" max="15873" width="10" customWidth="1"/>
    <col min="15874" max="15874" width="12.28515625" customWidth="1"/>
    <col min="15875" max="15875" width="16.140625" customWidth="1"/>
    <col min="15876" max="15876" width="23.42578125" customWidth="1"/>
    <col min="15877" max="15877" width="12.28515625" customWidth="1"/>
    <col min="15878" max="15878" width="12.85546875" bestFit="1" customWidth="1"/>
    <col min="15879" max="15879" width="15.7109375" customWidth="1"/>
    <col min="16126" max="16126" width="4.42578125" customWidth="1"/>
    <col min="16127" max="16127" width="34.42578125" customWidth="1"/>
    <col min="16128" max="16128" width="11.7109375" customWidth="1"/>
    <col min="16129" max="16129" width="10" customWidth="1"/>
    <col min="16130" max="16130" width="12.28515625" customWidth="1"/>
    <col min="16131" max="16131" width="16.140625" customWidth="1"/>
    <col min="16132" max="16132" width="23.42578125" customWidth="1"/>
    <col min="16133" max="16133" width="12.28515625" customWidth="1"/>
    <col min="16134" max="16134" width="12.85546875" bestFit="1" customWidth="1"/>
    <col min="16135" max="16135" width="15.7109375" customWidth="1"/>
  </cols>
  <sheetData>
    <row r="1" spans="1:16" ht="18" customHeight="1" x14ac:dyDescent="0.25">
      <c r="A1" s="199" t="s">
        <v>160</v>
      </c>
      <c r="B1" s="199"/>
      <c r="C1" s="199"/>
      <c r="D1" s="199"/>
      <c r="E1" s="199"/>
      <c r="F1" s="199"/>
      <c r="G1" s="199"/>
      <c r="H1" s="199"/>
      <c r="I1" s="199"/>
      <c r="J1" s="199"/>
    </row>
    <row r="2" spans="1:16" ht="44.25" customHeight="1" x14ac:dyDescent="0.2">
      <c r="A2" s="46"/>
      <c r="B2" s="44" t="s">
        <v>126</v>
      </c>
      <c r="C2" s="15" t="s">
        <v>125</v>
      </c>
      <c r="D2" s="46" t="s">
        <v>124</v>
      </c>
      <c r="E2" s="14" t="s">
        <v>123</v>
      </c>
      <c r="F2" s="46" t="s">
        <v>122</v>
      </c>
      <c r="G2" s="14" t="s">
        <v>121</v>
      </c>
      <c r="H2" s="14" t="s">
        <v>120</v>
      </c>
      <c r="I2" s="14" t="s">
        <v>155</v>
      </c>
      <c r="J2" s="14" t="s">
        <v>156</v>
      </c>
      <c r="K2" s="97" t="s">
        <v>157</v>
      </c>
      <c r="L2" s="4" t="s">
        <v>158</v>
      </c>
    </row>
    <row r="3" spans="1:16" x14ac:dyDescent="0.25">
      <c r="A3" s="79"/>
      <c r="B3" s="197" t="s">
        <v>127</v>
      </c>
      <c r="C3" s="200"/>
      <c r="D3" s="200"/>
      <c r="E3" s="200"/>
      <c r="F3" s="200"/>
      <c r="G3" s="200"/>
      <c r="H3" s="200"/>
      <c r="I3" s="200"/>
      <c r="J3" s="200"/>
      <c r="K3" s="98"/>
      <c r="L3" s="43"/>
    </row>
    <row r="4" spans="1:16" s="159" customFormat="1" ht="67.5" customHeight="1" x14ac:dyDescent="0.2">
      <c r="A4" s="84">
        <v>5</v>
      </c>
      <c r="B4" s="57" t="s">
        <v>179</v>
      </c>
      <c r="C4" s="13">
        <v>1</v>
      </c>
      <c r="D4" s="167" t="s">
        <v>149</v>
      </c>
      <c r="E4" s="18" t="s">
        <v>1</v>
      </c>
      <c r="F4" s="65" t="s">
        <v>147</v>
      </c>
      <c r="G4" s="170" t="s">
        <v>150</v>
      </c>
      <c r="H4" s="13"/>
      <c r="I4" s="171">
        <v>65317.440000000002</v>
      </c>
      <c r="J4" s="171">
        <v>64795.411</v>
      </c>
      <c r="K4" s="172">
        <v>9</v>
      </c>
      <c r="L4" s="173"/>
      <c r="M4" s="174"/>
      <c r="N4" s="175"/>
      <c r="O4" s="175"/>
      <c r="P4" s="176"/>
    </row>
    <row r="5" spans="1:16" s="159" customFormat="1" ht="21.75" customHeight="1" x14ac:dyDescent="0.2">
      <c r="A5" s="84"/>
      <c r="B5" s="177" t="s">
        <v>133</v>
      </c>
      <c r="C5" s="13"/>
      <c r="D5" s="167"/>
      <c r="E5" s="18"/>
      <c r="F5" s="65"/>
      <c r="G5" s="11"/>
      <c r="H5" s="13"/>
      <c r="I5" s="178">
        <f>SUM(I4:I4)</f>
        <v>65317.440000000002</v>
      </c>
      <c r="J5" s="179">
        <f>SUM(J4:J4)</f>
        <v>64795.411</v>
      </c>
      <c r="K5" s="157"/>
      <c r="L5" s="158"/>
    </row>
    <row r="6" spans="1:16" s="159" customFormat="1" ht="27.75" customHeight="1" x14ac:dyDescent="0.2">
      <c r="A6" s="84"/>
      <c r="B6" s="205" t="s">
        <v>128</v>
      </c>
      <c r="C6" s="206"/>
      <c r="D6" s="206"/>
      <c r="E6" s="206"/>
      <c r="F6" s="206"/>
      <c r="G6" s="206"/>
      <c r="H6" s="206"/>
      <c r="I6" s="206"/>
      <c r="J6" s="206"/>
      <c r="K6" s="157"/>
      <c r="L6" s="158"/>
    </row>
    <row r="7" spans="1:16" s="159" customFormat="1" ht="96.75" customHeight="1" x14ac:dyDescent="0.25">
      <c r="A7" s="82">
        <v>24</v>
      </c>
      <c r="B7" s="180" t="s">
        <v>177</v>
      </c>
      <c r="C7" s="181">
        <v>2</v>
      </c>
      <c r="D7" s="182" t="s">
        <v>22</v>
      </c>
      <c r="E7" s="156" t="e">
        <f>#REF!</f>
        <v>#REF!</v>
      </c>
      <c r="F7" s="164" t="s">
        <v>21</v>
      </c>
      <c r="G7" s="183" t="s">
        <v>20</v>
      </c>
      <c r="H7" s="156"/>
      <c r="I7" s="106">
        <v>11655.67</v>
      </c>
      <c r="J7" s="106">
        <v>8717.76</v>
      </c>
      <c r="K7" s="157">
        <v>17.399999999999999</v>
      </c>
      <c r="L7" s="158" t="s">
        <v>162</v>
      </c>
    </row>
    <row r="8" spans="1:16" s="159" customFormat="1" ht="60" customHeight="1" x14ac:dyDescent="0.2">
      <c r="A8" s="81">
        <v>21</v>
      </c>
      <c r="B8" s="57" t="s">
        <v>53</v>
      </c>
      <c r="C8" s="13">
        <v>2</v>
      </c>
      <c r="D8" s="184" t="s">
        <v>52</v>
      </c>
      <c r="E8" s="18" t="e">
        <f>#REF!</f>
        <v>#REF!</v>
      </c>
      <c r="F8" s="65" t="s">
        <v>51</v>
      </c>
      <c r="G8" s="11" t="s">
        <v>50</v>
      </c>
      <c r="H8" s="13"/>
      <c r="I8" s="106">
        <v>69447.740000000005</v>
      </c>
      <c r="J8" s="106">
        <v>40000</v>
      </c>
      <c r="K8" s="157">
        <v>14.2</v>
      </c>
      <c r="L8" s="158" t="s">
        <v>162</v>
      </c>
    </row>
    <row r="9" spans="1:16" s="159" customFormat="1" ht="73.5" customHeight="1" x14ac:dyDescent="0.2">
      <c r="A9" s="82">
        <v>27</v>
      </c>
      <c r="B9" s="57" t="s">
        <v>145</v>
      </c>
      <c r="C9" s="13">
        <v>2</v>
      </c>
      <c r="D9" s="167" t="s">
        <v>146</v>
      </c>
      <c r="E9" s="185"/>
      <c r="F9" s="65" t="s">
        <v>147</v>
      </c>
      <c r="G9" s="11" t="s">
        <v>148</v>
      </c>
      <c r="H9" s="186"/>
      <c r="I9" s="106">
        <v>67239.350000000006</v>
      </c>
      <c r="J9" s="106">
        <v>40000</v>
      </c>
      <c r="K9" s="157">
        <v>13</v>
      </c>
      <c r="L9" s="158"/>
    </row>
    <row r="10" spans="1:16" s="159" customFormat="1" ht="23.25" customHeight="1" x14ac:dyDescent="0.2">
      <c r="A10" s="84"/>
      <c r="B10" s="187" t="s">
        <v>133</v>
      </c>
      <c r="C10" s="188"/>
      <c r="D10" s="189"/>
      <c r="E10" s="188"/>
      <c r="F10" s="69"/>
      <c r="G10" s="183"/>
      <c r="H10" s="183"/>
      <c r="I10" s="190">
        <f>SUM(I7:I9)</f>
        <v>148342.76</v>
      </c>
      <c r="J10" s="191">
        <f>SUM(J7:J9)</f>
        <v>88717.760000000009</v>
      </c>
      <c r="K10" s="157"/>
      <c r="L10" s="158"/>
    </row>
    <row r="11" spans="1:16" s="159" customFormat="1" ht="23.25" customHeight="1" x14ac:dyDescent="0.2">
      <c r="A11" s="92"/>
      <c r="B11" s="207" t="s">
        <v>131</v>
      </c>
      <c r="C11" s="208"/>
      <c r="D11" s="208"/>
      <c r="E11" s="208"/>
      <c r="F11" s="208"/>
      <c r="G11" s="208"/>
      <c r="H11" s="208"/>
      <c r="I11" s="208"/>
      <c r="J11" s="208"/>
      <c r="K11" s="157"/>
      <c r="L11" s="158"/>
    </row>
    <row r="12" spans="1:16" s="159" customFormat="1" ht="52.5" customHeight="1" x14ac:dyDescent="0.2">
      <c r="A12" s="83">
        <v>41</v>
      </c>
      <c r="B12" s="57" t="s">
        <v>151</v>
      </c>
      <c r="C12" s="13">
        <v>5</v>
      </c>
      <c r="D12" s="167" t="s">
        <v>152</v>
      </c>
      <c r="E12" s="18" t="s">
        <v>1</v>
      </c>
      <c r="F12" s="65" t="s">
        <v>153</v>
      </c>
      <c r="G12" s="11" t="s">
        <v>154</v>
      </c>
      <c r="H12" s="13"/>
      <c r="I12" s="168">
        <v>9809.77</v>
      </c>
      <c r="J12" s="168">
        <v>9763.0059999999994</v>
      </c>
      <c r="K12" s="157">
        <v>24</v>
      </c>
      <c r="L12" s="158" t="s">
        <v>162</v>
      </c>
      <c r="M12" s="169"/>
    </row>
    <row r="13" spans="1:16" ht="22.5" customHeight="1" x14ac:dyDescent="0.25">
      <c r="A13" s="94"/>
      <c r="B13" s="19" t="s">
        <v>133</v>
      </c>
      <c r="C13" s="29"/>
      <c r="D13" s="52"/>
      <c r="E13" s="29"/>
      <c r="F13" s="75"/>
      <c r="G13" s="29"/>
      <c r="H13" s="29"/>
      <c r="I13" s="38">
        <f>SUM(I12:I12)</f>
        <v>9809.77</v>
      </c>
      <c r="J13" s="38">
        <f>SUM(J12:J12)</f>
        <v>9763.0059999999994</v>
      </c>
      <c r="K13" s="99"/>
      <c r="L13" s="43"/>
    </row>
    <row r="14" spans="1:16" ht="33.75" customHeight="1" x14ac:dyDescent="0.25">
      <c r="A14" s="84"/>
      <c r="B14" s="87" t="s">
        <v>134</v>
      </c>
      <c r="C14" s="23"/>
      <c r="D14" s="53"/>
      <c r="E14" s="24"/>
      <c r="F14" s="77"/>
      <c r="G14" s="21"/>
      <c r="H14" s="19"/>
      <c r="I14" s="33">
        <f>(I5+I10+I13)</f>
        <v>223469.97</v>
      </c>
      <c r="J14" s="33">
        <f>(J5+J10+J13)</f>
        <v>163276.177</v>
      </c>
      <c r="K14" s="99"/>
      <c r="L14" s="43"/>
    </row>
    <row r="15" spans="1:16" x14ac:dyDescent="0.25">
      <c r="A15" s="86"/>
      <c r="I15"/>
      <c r="J15"/>
    </row>
    <row r="16" spans="1:16" x14ac:dyDescent="0.25">
      <c r="A16" s="86"/>
      <c r="I16"/>
      <c r="J16"/>
    </row>
    <row r="17" spans="1:16" x14ac:dyDescent="0.25">
      <c r="A17" s="86"/>
      <c r="I17"/>
      <c r="J17"/>
    </row>
    <row r="18" spans="1:16" x14ac:dyDescent="0.25">
      <c r="A18" s="86"/>
      <c r="I18"/>
      <c r="J18"/>
    </row>
    <row r="19" spans="1:16" x14ac:dyDescent="0.25">
      <c r="A19" s="86"/>
      <c r="I19"/>
      <c r="J19"/>
    </row>
    <row r="20" spans="1:16" s="96" customFormat="1" x14ac:dyDescent="0.25">
      <c r="A20" s="86"/>
      <c r="B20" s="45"/>
      <c r="C20"/>
      <c r="D20" s="54"/>
      <c r="E20"/>
      <c r="F20" s="78"/>
      <c r="G20"/>
      <c r="H20"/>
      <c r="I20"/>
      <c r="J20"/>
      <c r="L20"/>
      <c r="M20"/>
      <c r="N20"/>
      <c r="O20"/>
      <c r="P20"/>
    </row>
    <row r="21" spans="1:16" s="96" customFormat="1" x14ac:dyDescent="0.25">
      <c r="A21" s="86"/>
      <c r="B21" s="45"/>
      <c r="C21"/>
      <c r="D21" s="54"/>
      <c r="E21"/>
      <c r="F21" s="78"/>
      <c r="G21"/>
      <c r="H21"/>
      <c r="I21"/>
      <c r="J21"/>
      <c r="L21"/>
      <c r="M21"/>
      <c r="N21"/>
      <c r="O21"/>
      <c r="P21"/>
    </row>
    <row r="22" spans="1:16" s="96" customFormat="1" x14ac:dyDescent="0.25">
      <c r="A22" s="86"/>
      <c r="B22" s="45"/>
      <c r="C22"/>
      <c r="D22" s="54"/>
      <c r="E22"/>
      <c r="F22" s="78"/>
      <c r="G22"/>
      <c r="H22"/>
      <c r="I22"/>
      <c r="J22"/>
      <c r="L22"/>
      <c r="M22"/>
      <c r="N22"/>
      <c r="O22"/>
      <c r="P22"/>
    </row>
    <row r="23" spans="1:16" s="96" customFormat="1" x14ac:dyDescent="0.25">
      <c r="A23" s="86"/>
      <c r="B23" s="45"/>
      <c r="C23"/>
      <c r="D23" s="54"/>
      <c r="E23"/>
      <c r="F23" s="78"/>
      <c r="G23"/>
      <c r="H23"/>
      <c r="I23"/>
      <c r="J23"/>
      <c r="L23"/>
      <c r="M23"/>
      <c r="N23"/>
      <c r="O23"/>
      <c r="P23"/>
    </row>
    <row r="24" spans="1:16" s="96" customFormat="1" x14ac:dyDescent="0.25">
      <c r="A24" s="86"/>
      <c r="B24" s="45"/>
      <c r="C24"/>
      <c r="D24" s="54"/>
      <c r="E24"/>
      <c r="F24" s="78"/>
      <c r="G24"/>
      <c r="H24"/>
      <c r="I24"/>
      <c r="J24"/>
      <c r="L24"/>
      <c r="M24"/>
      <c r="N24"/>
      <c r="O24"/>
      <c r="P24"/>
    </row>
    <row r="25" spans="1:16" s="96" customFormat="1" x14ac:dyDescent="0.25">
      <c r="A25" s="86"/>
      <c r="B25" s="45"/>
      <c r="C25"/>
      <c r="D25" s="54"/>
      <c r="E25"/>
      <c r="F25" s="78"/>
      <c r="G25"/>
      <c r="H25"/>
      <c r="I25"/>
      <c r="J25"/>
      <c r="L25"/>
      <c r="M25"/>
      <c r="N25"/>
      <c r="O25"/>
      <c r="P25"/>
    </row>
    <row r="26" spans="1:16" s="96" customFormat="1" x14ac:dyDescent="0.25">
      <c r="A26" s="86"/>
      <c r="B26" s="45"/>
      <c r="C26"/>
      <c r="D26" s="54"/>
      <c r="E26"/>
      <c r="F26" s="78"/>
      <c r="G26"/>
      <c r="H26"/>
      <c r="I26"/>
      <c r="J26"/>
      <c r="L26"/>
      <c r="M26"/>
      <c r="N26"/>
      <c r="O26"/>
      <c r="P26"/>
    </row>
    <row r="27" spans="1:16" s="96" customFormat="1" x14ac:dyDescent="0.25">
      <c r="A27" s="86"/>
      <c r="B27" s="45"/>
      <c r="C27"/>
      <c r="D27" s="54"/>
      <c r="E27"/>
      <c r="F27" s="78"/>
      <c r="G27"/>
      <c r="H27"/>
      <c r="I27"/>
      <c r="J27"/>
      <c r="L27"/>
      <c r="M27"/>
      <c r="N27"/>
      <c r="O27"/>
      <c r="P27"/>
    </row>
    <row r="28" spans="1:16" s="96" customFormat="1" x14ac:dyDescent="0.25">
      <c r="A28" s="86"/>
      <c r="B28" s="45"/>
      <c r="C28"/>
      <c r="D28" s="54"/>
      <c r="E28"/>
      <c r="F28" s="78"/>
      <c r="G28"/>
      <c r="H28"/>
      <c r="I28"/>
      <c r="J28"/>
      <c r="L28"/>
      <c r="M28"/>
      <c r="N28"/>
      <c r="O28"/>
      <c r="P28"/>
    </row>
    <row r="29" spans="1:16" s="96" customFormat="1" x14ac:dyDescent="0.25">
      <c r="A29" s="86"/>
      <c r="B29" s="45"/>
      <c r="C29"/>
      <c r="D29" s="54"/>
      <c r="E29"/>
      <c r="F29" s="78"/>
      <c r="G29"/>
      <c r="H29"/>
      <c r="I29"/>
      <c r="J29"/>
      <c r="L29"/>
      <c r="M29"/>
      <c r="N29"/>
      <c r="O29"/>
      <c r="P29"/>
    </row>
    <row r="30" spans="1:16" s="96" customFormat="1" x14ac:dyDescent="0.25">
      <c r="A30" s="86"/>
      <c r="B30" s="45"/>
      <c r="C30"/>
      <c r="D30" s="54"/>
      <c r="E30"/>
      <c r="F30" s="78"/>
      <c r="G30"/>
      <c r="H30"/>
      <c r="I30"/>
      <c r="J30"/>
      <c r="L30"/>
      <c r="M30"/>
      <c r="N30"/>
      <c r="O30"/>
      <c r="P30"/>
    </row>
    <row r="31" spans="1:16" s="96" customFormat="1" x14ac:dyDescent="0.25">
      <c r="A31" s="86"/>
      <c r="B31" s="45"/>
      <c r="C31"/>
      <c r="D31" s="54"/>
      <c r="E31"/>
      <c r="F31" s="78"/>
      <c r="G31"/>
      <c r="H31"/>
      <c r="I31"/>
      <c r="J31"/>
      <c r="L31"/>
      <c r="M31"/>
      <c r="N31"/>
      <c r="O31"/>
      <c r="P31"/>
    </row>
    <row r="32" spans="1:16" s="96" customFormat="1" x14ac:dyDescent="0.25">
      <c r="A32" s="86"/>
      <c r="B32" s="45"/>
      <c r="C32"/>
      <c r="D32" s="54"/>
      <c r="E32"/>
      <c r="F32" s="78"/>
      <c r="G32"/>
      <c r="H32"/>
      <c r="I32"/>
      <c r="J32"/>
      <c r="L32"/>
      <c r="M32"/>
      <c r="N32"/>
      <c r="O32"/>
      <c r="P32"/>
    </row>
    <row r="33" spans="1:16" s="96" customFormat="1" x14ac:dyDescent="0.25">
      <c r="A33" s="86"/>
      <c r="B33" s="45"/>
      <c r="C33"/>
      <c r="D33" s="54"/>
      <c r="E33"/>
      <c r="F33" s="78"/>
      <c r="G33"/>
      <c r="H33"/>
      <c r="I33"/>
      <c r="J33"/>
      <c r="L33"/>
      <c r="M33"/>
      <c r="N33"/>
      <c r="O33"/>
      <c r="P33"/>
    </row>
    <row r="34" spans="1:16" s="96" customFormat="1" x14ac:dyDescent="0.25">
      <c r="A34" s="86"/>
      <c r="B34" s="45"/>
      <c r="C34"/>
      <c r="D34" s="54"/>
      <c r="E34"/>
      <c r="F34" s="78"/>
      <c r="G34"/>
      <c r="H34"/>
      <c r="I34"/>
      <c r="J34"/>
      <c r="L34"/>
      <c r="M34"/>
      <c r="N34"/>
      <c r="O34"/>
      <c r="P34"/>
    </row>
  </sheetData>
  <mergeCells count="4">
    <mergeCell ref="A1:J1"/>
    <mergeCell ref="B3:J3"/>
    <mergeCell ref="B6:J6"/>
    <mergeCell ref="B11:J11"/>
  </mergeCells>
  <pageMargins left="0.25" right="0.25" top="0.75" bottom="0.75" header="0.3" footer="0.3"/>
  <pageSetup paperSize="9" scale="66" fitToHeight="0" orientation="landscape" r:id="rId1"/>
  <headerFooter alignWithMargins="0">
    <oddFooter>&amp;CPagina &amp;P din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5" zoomScale="77" zoomScaleNormal="77" workbookViewId="0">
      <selection activeCell="N17" sqref="N17"/>
    </sheetView>
  </sheetViews>
  <sheetFormatPr defaultRowHeight="15.75" x14ac:dyDescent="0.25"/>
  <cols>
    <col min="1" max="1" width="10.85546875" style="85" customWidth="1"/>
    <col min="2" max="2" width="71.85546875" style="45" customWidth="1"/>
    <col min="3" max="3" width="7.7109375" hidden="1" customWidth="1"/>
    <col min="4" max="4" width="10" style="54" customWidth="1"/>
    <col min="5" max="5" width="7.85546875" hidden="1" customWidth="1"/>
    <col min="6" max="6" width="22.42578125" style="78" customWidth="1"/>
    <col min="7" max="7" width="42.28515625" customWidth="1"/>
    <col min="8" max="8" width="4.85546875" hidden="1" customWidth="1"/>
    <col min="9" max="9" width="17.5703125" style="1" customWidth="1"/>
    <col min="10" max="10" width="17.28515625" style="1" customWidth="1"/>
    <col min="11" max="11" width="17.42578125" style="96" customWidth="1"/>
    <col min="12" max="12" width="9.85546875" customWidth="1"/>
    <col min="254" max="254" width="4.42578125" customWidth="1"/>
    <col min="255" max="255" width="34.42578125" customWidth="1"/>
    <col min="256" max="256" width="11.7109375" customWidth="1"/>
    <col min="257" max="257" width="10" customWidth="1"/>
    <col min="258" max="258" width="12.28515625" customWidth="1"/>
    <col min="259" max="259" width="16.140625" customWidth="1"/>
    <col min="260" max="260" width="23.42578125" customWidth="1"/>
    <col min="261" max="261" width="12.28515625" customWidth="1"/>
    <col min="262" max="262" width="12.85546875" bestFit="1" customWidth="1"/>
    <col min="263" max="263" width="15.7109375" customWidth="1"/>
    <col min="510" max="510" width="4.42578125" customWidth="1"/>
    <col min="511" max="511" width="34.42578125" customWidth="1"/>
    <col min="512" max="512" width="11.7109375" customWidth="1"/>
    <col min="513" max="513" width="10" customWidth="1"/>
    <col min="514" max="514" width="12.28515625" customWidth="1"/>
    <col min="515" max="515" width="16.140625" customWidth="1"/>
    <col min="516" max="516" width="23.42578125" customWidth="1"/>
    <col min="517" max="517" width="12.28515625" customWidth="1"/>
    <col min="518" max="518" width="12.85546875" bestFit="1" customWidth="1"/>
    <col min="519" max="519" width="15.7109375" customWidth="1"/>
    <col min="766" max="766" width="4.42578125" customWidth="1"/>
    <col min="767" max="767" width="34.42578125" customWidth="1"/>
    <col min="768" max="768" width="11.7109375" customWidth="1"/>
    <col min="769" max="769" width="10" customWidth="1"/>
    <col min="770" max="770" width="12.28515625" customWidth="1"/>
    <col min="771" max="771" width="16.140625" customWidth="1"/>
    <col min="772" max="772" width="23.42578125" customWidth="1"/>
    <col min="773" max="773" width="12.28515625" customWidth="1"/>
    <col min="774" max="774" width="12.85546875" bestFit="1" customWidth="1"/>
    <col min="775" max="775" width="15.7109375" customWidth="1"/>
    <col min="1022" max="1022" width="4.42578125" customWidth="1"/>
    <col min="1023" max="1023" width="34.42578125" customWidth="1"/>
    <col min="1024" max="1024" width="11.7109375" customWidth="1"/>
    <col min="1025" max="1025" width="10" customWidth="1"/>
    <col min="1026" max="1026" width="12.28515625" customWidth="1"/>
    <col min="1027" max="1027" width="16.140625" customWidth="1"/>
    <col min="1028" max="1028" width="23.42578125" customWidth="1"/>
    <col min="1029" max="1029" width="12.28515625" customWidth="1"/>
    <col min="1030" max="1030" width="12.85546875" bestFit="1" customWidth="1"/>
    <col min="1031" max="1031" width="15.7109375" customWidth="1"/>
    <col min="1278" max="1278" width="4.42578125" customWidth="1"/>
    <col min="1279" max="1279" width="34.42578125" customWidth="1"/>
    <col min="1280" max="1280" width="11.7109375" customWidth="1"/>
    <col min="1281" max="1281" width="10" customWidth="1"/>
    <col min="1282" max="1282" width="12.28515625" customWidth="1"/>
    <col min="1283" max="1283" width="16.140625" customWidth="1"/>
    <col min="1284" max="1284" width="23.42578125" customWidth="1"/>
    <col min="1285" max="1285" width="12.28515625" customWidth="1"/>
    <col min="1286" max="1286" width="12.85546875" bestFit="1" customWidth="1"/>
    <col min="1287" max="1287" width="15.7109375" customWidth="1"/>
    <col min="1534" max="1534" width="4.42578125" customWidth="1"/>
    <col min="1535" max="1535" width="34.42578125" customWidth="1"/>
    <col min="1536" max="1536" width="11.7109375" customWidth="1"/>
    <col min="1537" max="1537" width="10" customWidth="1"/>
    <col min="1538" max="1538" width="12.28515625" customWidth="1"/>
    <col min="1539" max="1539" width="16.140625" customWidth="1"/>
    <col min="1540" max="1540" width="23.42578125" customWidth="1"/>
    <col min="1541" max="1541" width="12.28515625" customWidth="1"/>
    <col min="1542" max="1542" width="12.85546875" bestFit="1" customWidth="1"/>
    <col min="1543" max="1543" width="15.7109375" customWidth="1"/>
    <col min="1790" max="1790" width="4.42578125" customWidth="1"/>
    <col min="1791" max="1791" width="34.42578125" customWidth="1"/>
    <col min="1792" max="1792" width="11.7109375" customWidth="1"/>
    <col min="1793" max="1793" width="10" customWidth="1"/>
    <col min="1794" max="1794" width="12.28515625" customWidth="1"/>
    <col min="1795" max="1795" width="16.140625" customWidth="1"/>
    <col min="1796" max="1796" width="23.42578125" customWidth="1"/>
    <col min="1797" max="1797" width="12.28515625" customWidth="1"/>
    <col min="1798" max="1798" width="12.85546875" bestFit="1" customWidth="1"/>
    <col min="1799" max="1799" width="15.7109375" customWidth="1"/>
    <col min="2046" max="2046" width="4.42578125" customWidth="1"/>
    <col min="2047" max="2047" width="34.42578125" customWidth="1"/>
    <col min="2048" max="2048" width="11.7109375" customWidth="1"/>
    <col min="2049" max="2049" width="10" customWidth="1"/>
    <col min="2050" max="2050" width="12.28515625" customWidth="1"/>
    <col min="2051" max="2051" width="16.140625" customWidth="1"/>
    <col min="2052" max="2052" width="23.42578125" customWidth="1"/>
    <col min="2053" max="2053" width="12.28515625" customWidth="1"/>
    <col min="2054" max="2054" width="12.85546875" bestFit="1" customWidth="1"/>
    <col min="2055" max="2055" width="15.7109375" customWidth="1"/>
    <col min="2302" max="2302" width="4.42578125" customWidth="1"/>
    <col min="2303" max="2303" width="34.42578125" customWidth="1"/>
    <col min="2304" max="2304" width="11.7109375" customWidth="1"/>
    <col min="2305" max="2305" width="10" customWidth="1"/>
    <col min="2306" max="2306" width="12.28515625" customWidth="1"/>
    <col min="2307" max="2307" width="16.140625" customWidth="1"/>
    <col min="2308" max="2308" width="23.42578125" customWidth="1"/>
    <col min="2309" max="2309" width="12.28515625" customWidth="1"/>
    <col min="2310" max="2310" width="12.85546875" bestFit="1" customWidth="1"/>
    <col min="2311" max="2311" width="15.7109375" customWidth="1"/>
    <col min="2558" max="2558" width="4.42578125" customWidth="1"/>
    <col min="2559" max="2559" width="34.42578125" customWidth="1"/>
    <col min="2560" max="2560" width="11.7109375" customWidth="1"/>
    <col min="2561" max="2561" width="10" customWidth="1"/>
    <col min="2562" max="2562" width="12.28515625" customWidth="1"/>
    <col min="2563" max="2563" width="16.140625" customWidth="1"/>
    <col min="2564" max="2564" width="23.42578125" customWidth="1"/>
    <col min="2565" max="2565" width="12.28515625" customWidth="1"/>
    <col min="2566" max="2566" width="12.85546875" bestFit="1" customWidth="1"/>
    <col min="2567" max="2567" width="15.7109375" customWidth="1"/>
    <col min="2814" max="2814" width="4.42578125" customWidth="1"/>
    <col min="2815" max="2815" width="34.42578125" customWidth="1"/>
    <col min="2816" max="2816" width="11.7109375" customWidth="1"/>
    <col min="2817" max="2817" width="10" customWidth="1"/>
    <col min="2818" max="2818" width="12.28515625" customWidth="1"/>
    <col min="2819" max="2819" width="16.140625" customWidth="1"/>
    <col min="2820" max="2820" width="23.42578125" customWidth="1"/>
    <col min="2821" max="2821" width="12.28515625" customWidth="1"/>
    <col min="2822" max="2822" width="12.85546875" bestFit="1" customWidth="1"/>
    <col min="2823" max="2823" width="15.7109375" customWidth="1"/>
    <col min="3070" max="3070" width="4.42578125" customWidth="1"/>
    <col min="3071" max="3071" width="34.42578125" customWidth="1"/>
    <col min="3072" max="3072" width="11.7109375" customWidth="1"/>
    <col min="3073" max="3073" width="10" customWidth="1"/>
    <col min="3074" max="3074" width="12.28515625" customWidth="1"/>
    <col min="3075" max="3075" width="16.140625" customWidth="1"/>
    <col min="3076" max="3076" width="23.42578125" customWidth="1"/>
    <col min="3077" max="3077" width="12.28515625" customWidth="1"/>
    <col min="3078" max="3078" width="12.85546875" bestFit="1" customWidth="1"/>
    <col min="3079" max="3079" width="15.7109375" customWidth="1"/>
    <col min="3326" max="3326" width="4.42578125" customWidth="1"/>
    <col min="3327" max="3327" width="34.42578125" customWidth="1"/>
    <col min="3328" max="3328" width="11.7109375" customWidth="1"/>
    <col min="3329" max="3329" width="10" customWidth="1"/>
    <col min="3330" max="3330" width="12.28515625" customWidth="1"/>
    <col min="3331" max="3331" width="16.140625" customWidth="1"/>
    <col min="3332" max="3332" width="23.42578125" customWidth="1"/>
    <col min="3333" max="3333" width="12.28515625" customWidth="1"/>
    <col min="3334" max="3334" width="12.85546875" bestFit="1" customWidth="1"/>
    <col min="3335" max="3335" width="15.7109375" customWidth="1"/>
    <col min="3582" max="3582" width="4.42578125" customWidth="1"/>
    <col min="3583" max="3583" width="34.42578125" customWidth="1"/>
    <col min="3584" max="3584" width="11.7109375" customWidth="1"/>
    <col min="3585" max="3585" width="10" customWidth="1"/>
    <col min="3586" max="3586" width="12.28515625" customWidth="1"/>
    <col min="3587" max="3587" width="16.140625" customWidth="1"/>
    <col min="3588" max="3588" width="23.42578125" customWidth="1"/>
    <col min="3589" max="3589" width="12.28515625" customWidth="1"/>
    <col min="3590" max="3590" width="12.85546875" bestFit="1" customWidth="1"/>
    <col min="3591" max="3591" width="15.7109375" customWidth="1"/>
    <col min="3838" max="3838" width="4.42578125" customWidth="1"/>
    <col min="3839" max="3839" width="34.42578125" customWidth="1"/>
    <col min="3840" max="3840" width="11.7109375" customWidth="1"/>
    <col min="3841" max="3841" width="10" customWidth="1"/>
    <col min="3842" max="3842" width="12.28515625" customWidth="1"/>
    <col min="3843" max="3843" width="16.140625" customWidth="1"/>
    <col min="3844" max="3844" width="23.42578125" customWidth="1"/>
    <col min="3845" max="3845" width="12.28515625" customWidth="1"/>
    <col min="3846" max="3846" width="12.85546875" bestFit="1" customWidth="1"/>
    <col min="3847" max="3847" width="15.7109375" customWidth="1"/>
    <col min="4094" max="4094" width="4.42578125" customWidth="1"/>
    <col min="4095" max="4095" width="34.42578125" customWidth="1"/>
    <col min="4096" max="4096" width="11.7109375" customWidth="1"/>
    <col min="4097" max="4097" width="10" customWidth="1"/>
    <col min="4098" max="4098" width="12.28515625" customWidth="1"/>
    <col min="4099" max="4099" width="16.140625" customWidth="1"/>
    <col min="4100" max="4100" width="23.42578125" customWidth="1"/>
    <col min="4101" max="4101" width="12.28515625" customWidth="1"/>
    <col min="4102" max="4102" width="12.85546875" bestFit="1" customWidth="1"/>
    <col min="4103" max="4103" width="15.7109375" customWidth="1"/>
    <col min="4350" max="4350" width="4.42578125" customWidth="1"/>
    <col min="4351" max="4351" width="34.42578125" customWidth="1"/>
    <col min="4352" max="4352" width="11.7109375" customWidth="1"/>
    <col min="4353" max="4353" width="10" customWidth="1"/>
    <col min="4354" max="4354" width="12.28515625" customWidth="1"/>
    <col min="4355" max="4355" width="16.140625" customWidth="1"/>
    <col min="4356" max="4356" width="23.42578125" customWidth="1"/>
    <col min="4357" max="4357" width="12.28515625" customWidth="1"/>
    <col min="4358" max="4358" width="12.85546875" bestFit="1" customWidth="1"/>
    <col min="4359" max="4359" width="15.7109375" customWidth="1"/>
    <col min="4606" max="4606" width="4.42578125" customWidth="1"/>
    <col min="4607" max="4607" width="34.42578125" customWidth="1"/>
    <col min="4608" max="4608" width="11.7109375" customWidth="1"/>
    <col min="4609" max="4609" width="10" customWidth="1"/>
    <col min="4610" max="4610" width="12.28515625" customWidth="1"/>
    <col min="4611" max="4611" width="16.140625" customWidth="1"/>
    <col min="4612" max="4612" width="23.42578125" customWidth="1"/>
    <col min="4613" max="4613" width="12.28515625" customWidth="1"/>
    <col min="4614" max="4614" width="12.85546875" bestFit="1" customWidth="1"/>
    <col min="4615" max="4615" width="15.7109375" customWidth="1"/>
    <col min="4862" max="4862" width="4.42578125" customWidth="1"/>
    <col min="4863" max="4863" width="34.42578125" customWidth="1"/>
    <col min="4864" max="4864" width="11.7109375" customWidth="1"/>
    <col min="4865" max="4865" width="10" customWidth="1"/>
    <col min="4866" max="4866" width="12.28515625" customWidth="1"/>
    <col min="4867" max="4867" width="16.140625" customWidth="1"/>
    <col min="4868" max="4868" width="23.42578125" customWidth="1"/>
    <col min="4869" max="4869" width="12.28515625" customWidth="1"/>
    <col min="4870" max="4870" width="12.85546875" bestFit="1" customWidth="1"/>
    <col min="4871" max="4871" width="15.7109375" customWidth="1"/>
    <col min="5118" max="5118" width="4.42578125" customWidth="1"/>
    <col min="5119" max="5119" width="34.42578125" customWidth="1"/>
    <col min="5120" max="5120" width="11.7109375" customWidth="1"/>
    <col min="5121" max="5121" width="10" customWidth="1"/>
    <col min="5122" max="5122" width="12.28515625" customWidth="1"/>
    <col min="5123" max="5123" width="16.140625" customWidth="1"/>
    <col min="5124" max="5124" width="23.42578125" customWidth="1"/>
    <col min="5125" max="5125" width="12.28515625" customWidth="1"/>
    <col min="5126" max="5126" width="12.85546875" bestFit="1" customWidth="1"/>
    <col min="5127" max="5127" width="15.7109375" customWidth="1"/>
    <col min="5374" max="5374" width="4.42578125" customWidth="1"/>
    <col min="5375" max="5375" width="34.42578125" customWidth="1"/>
    <col min="5376" max="5376" width="11.7109375" customWidth="1"/>
    <col min="5377" max="5377" width="10" customWidth="1"/>
    <col min="5378" max="5378" width="12.28515625" customWidth="1"/>
    <col min="5379" max="5379" width="16.140625" customWidth="1"/>
    <col min="5380" max="5380" width="23.42578125" customWidth="1"/>
    <col min="5381" max="5381" width="12.28515625" customWidth="1"/>
    <col min="5382" max="5382" width="12.85546875" bestFit="1" customWidth="1"/>
    <col min="5383" max="5383" width="15.7109375" customWidth="1"/>
    <col min="5630" max="5630" width="4.42578125" customWidth="1"/>
    <col min="5631" max="5631" width="34.42578125" customWidth="1"/>
    <col min="5632" max="5632" width="11.7109375" customWidth="1"/>
    <col min="5633" max="5633" width="10" customWidth="1"/>
    <col min="5634" max="5634" width="12.28515625" customWidth="1"/>
    <col min="5635" max="5635" width="16.140625" customWidth="1"/>
    <col min="5636" max="5636" width="23.42578125" customWidth="1"/>
    <col min="5637" max="5637" width="12.28515625" customWidth="1"/>
    <col min="5638" max="5638" width="12.85546875" bestFit="1" customWidth="1"/>
    <col min="5639" max="5639" width="15.7109375" customWidth="1"/>
    <col min="5886" max="5886" width="4.42578125" customWidth="1"/>
    <col min="5887" max="5887" width="34.42578125" customWidth="1"/>
    <col min="5888" max="5888" width="11.7109375" customWidth="1"/>
    <col min="5889" max="5889" width="10" customWidth="1"/>
    <col min="5890" max="5890" width="12.28515625" customWidth="1"/>
    <col min="5891" max="5891" width="16.140625" customWidth="1"/>
    <col min="5892" max="5892" width="23.42578125" customWidth="1"/>
    <col min="5893" max="5893" width="12.28515625" customWidth="1"/>
    <col min="5894" max="5894" width="12.85546875" bestFit="1" customWidth="1"/>
    <col min="5895" max="5895" width="15.7109375" customWidth="1"/>
    <col min="6142" max="6142" width="4.42578125" customWidth="1"/>
    <col min="6143" max="6143" width="34.42578125" customWidth="1"/>
    <col min="6144" max="6144" width="11.7109375" customWidth="1"/>
    <col min="6145" max="6145" width="10" customWidth="1"/>
    <col min="6146" max="6146" width="12.28515625" customWidth="1"/>
    <col min="6147" max="6147" width="16.140625" customWidth="1"/>
    <col min="6148" max="6148" width="23.42578125" customWidth="1"/>
    <col min="6149" max="6149" width="12.28515625" customWidth="1"/>
    <col min="6150" max="6150" width="12.85546875" bestFit="1" customWidth="1"/>
    <col min="6151" max="6151" width="15.7109375" customWidth="1"/>
    <col min="6398" max="6398" width="4.42578125" customWidth="1"/>
    <col min="6399" max="6399" width="34.42578125" customWidth="1"/>
    <col min="6400" max="6400" width="11.7109375" customWidth="1"/>
    <col min="6401" max="6401" width="10" customWidth="1"/>
    <col min="6402" max="6402" width="12.28515625" customWidth="1"/>
    <col min="6403" max="6403" width="16.140625" customWidth="1"/>
    <col min="6404" max="6404" width="23.42578125" customWidth="1"/>
    <col min="6405" max="6405" width="12.28515625" customWidth="1"/>
    <col min="6406" max="6406" width="12.85546875" bestFit="1" customWidth="1"/>
    <col min="6407" max="6407" width="15.7109375" customWidth="1"/>
    <col min="6654" max="6654" width="4.42578125" customWidth="1"/>
    <col min="6655" max="6655" width="34.42578125" customWidth="1"/>
    <col min="6656" max="6656" width="11.7109375" customWidth="1"/>
    <col min="6657" max="6657" width="10" customWidth="1"/>
    <col min="6658" max="6658" width="12.28515625" customWidth="1"/>
    <col min="6659" max="6659" width="16.140625" customWidth="1"/>
    <col min="6660" max="6660" width="23.42578125" customWidth="1"/>
    <col min="6661" max="6661" width="12.28515625" customWidth="1"/>
    <col min="6662" max="6662" width="12.85546875" bestFit="1" customWidth="1"/>
    <col min="6663" max="6663" width="15.7109375" customWidth="1"/>
    <col min="6910" max="6910" width="4.42578125" customWidth="1"/>
    <col min="6911" max="6911" width="34.42578125" customWidth="1"/>
    <col min="6912" max="6912" width="11.7109375" customWidth="1"/>
    <col min="6913" max="6913" width="10" customWidth="1"/>
    <col min="6914" max="6914" width="12.28515625" customWidth="1"/>
    <col min="6915" max="6915" width="16.140625" customWidth="1"/>
    <col min="6916" max="6916" width="23.42578125" customWidth="1"/>
    <col min="6917" max="6917" width="12.28515625" customWidth="1"/>
    <col min="6918" max="6918" width="12.85546875" bestFit="1" customWidth="1"/>
    <col min="6919" max="6919" width="15.7109375" customWidth="1"/>
    <col min="7166" max="7166" width="4.42578125" customWidth="1"/>
    <col min="7167" max="7167" width="34.42578125" customWidth="1"/>
    <col min="7168" max="7168" width="11.7109375" customWidth="1"/>
    <col min="7169" max="7169" width="10" customWidth="1"/>
    <col min="7170" max="7170" width="12.28515625" customWidth="1"/>
    <col min="7171" max="7171" width="16.140625" customWidth="1"/>
    <col min="7172" max="7172" width="23.42578125" customWidth="1"/>
    <col min="7173" max="7173" width="12.28515625" customWidth="1"/>
    <col min="7174" max="7174" width="12.85546875" bestFit="1" customWidth="1"/>
    <col min="7175" max="7175" width="15.7109375" customWidth="1"/>
    <col min="7422" max="7422" width="4.42578125" customWidth="1"/>
    <col min="7423" max="7423" width="34.42578125" customWidth="1"/>
    <col min="7424" max="7424" width="11.7109375" customWidth="1"/>
    <col min="7425" max="7425" width="10" customWidth="1"/>
    <col min="7426" max="7426" width="12.28515625" customWidth="1"/>
    <col min="7427" max="7427" width="16.140625" customWidth="1"/>
    <col min="7428" max="7428" width="23.42578125" customWidth="1"/>
    <col min="7429" max="7429" width="12.28515625" customWidth="1"/>
    <col min="7430" max="7430" width="12.85546875" bestFit="1" customWidth="1"/>
    <col min="7431" max="7431" width="15.7109375" customWidth="1"/>
    <col min="7678" max="7678" width="4.42578125" customWidth="1"/>
    <col min="7679" max="7679" width="34.42578125" customWidth="1"/>
    <col min="7680" max="7680" width="11.7109375" customWidth="1"/>
    <col min="7681" max="7681" width="10" customWidth="1"/>
    <col min="7682" max="7682" width="12.28515625" customWidth="1"/>
    <col min="7683" max="7683" width="16.140625" customWidth="1"/>
    <col min="7684" max="7684" width="23.42578125" customWidth="1"/>
    <col min="7685" max="7685" width="12.28515625" customWidth="1"/>
    <col min="7686" max="7686" width="12.85546875" bestFit="1" customWidth="1"/>
    <col min="7687" max="7687" width="15.7109375" customWidth="1"/>
    <col min="7934" max="7934" width="4.42578125" customWidth="1"/>
    <col min="7935" max="7935" width="34.42578125" customWidth="1"/>
    <col min="7936" max="7936" width="11.7109375" customWidth="1"/>
    <col min="7937" max="7937" width="10" customWidth="1"/>
    <col min="7938" max="7938" width="12.28515625" customWidth="1"/>
    <col min="7939" max="7939" width="16.140625" customWidth="1"/>
    <col min="7940" max="7940" width="23.42578125" customWidth="1"/>
    <col min="7941" max="7941" width="12.28515625" customWidth="1"/>
    <col min="7942" max="7942" width="12.85546875" bestFit="1" customWidth="1"/>
    <col min="7943" max="7943" width="15.7109375" customWidth="1"/>
    <col min="8190" max="8190" width="4.42578125" customWidth="1"/>
    <col min="8191" max="8191" width="34.42578125" customWidth="1"/>
    <col min="8192" max="8192" width="11.7109375" customWidth="1"/>
    <col min="8193" max="8193" width="10" customWidth="1"/>
    <col min="8194" max="8194" width="12.28515625" customWidth="1"/>
    <col min="8195" max="8195" width="16.140625" customWidth="1"/>
    <col min="8196" max="8196" width="23.42578125" customWidth="1"/>
    <col min="8197" max="8197" width="12.28515625" customWidth="1"/>
    <col min="8198" max="8198" width="12.85546875" bestFit="1" customWidth="1"/>
    <col min="8199" max="8199" width="15.7109375" customWidth="1"/>
    <col min="8446" max="8446" width="4.42578125" customWidth="1"/>
    <col min="8447" max="8447" width="34.42578125" customWidth="1"/>
    <col min="8448" max="8448" width="11.7109375" customWidth="1"/>
    <col min="8449" max="8449" width="10" customWidth="1"/>
    <col min="8450" max="8450" width="12.28515625" customWidth="1"/>
    <col min="8451" max="8451" width="16.140625" customWidth="1"/>
    <col min="8452" max="8452" width="23.42578125" customWidth="1"/>
    <col min="8453" max="8453" width="12.28515625" customWidth="1"/>
    <col min="8454" max="8454" width="12.85546875" bestFit="1" customWidth="1"/>
    <col min="8455" max="8455" width="15.7109375" customWidth="1"/>
    <col min="8702" max="8702" width="4.42578125" customWidth="1"/>
    <col min="8703" max="8703" width="34.42578125" customWidth="1"/>
    <col min="8704" max="8704" width="11.7109375" customWidth="1"/>
    <col min="8705" max="8705" width="10" customWidth="1"/>
    <col min="8706" max="8706" width="12.28515625" customWidth="1"/>
    <col min="8707" max="8707" width="16.140625" customWidth="1"/>
    <col min="8708" max="8708" width="23.42578125" customWidth="1"/>
    <col min="8709" max="8709" width="12.28515625" customWidth="1"/>
    <col min="8710" max="8710" width="12.85546875" bestFit="1" customWidth="1"/>
    <col min="8711" max="8711" width="15.7109375" customWidth="1"/>
    <col min="8958" max="8958" width="4.42578125" customWidth="1"/>
    <col min="8959" max="8959" width="34.42578125" customWidth="1"/>
    <col min="8960" max="8960" width="11.7109375" customWidth="1"/>
    <col min="8961" max="8961" width="10" customWidth="1"/>
    <col min="8962" max="8962" width="12.28515625" customWidth="1"/>
    <col min="8963" max="8963" width="16.140625" customWidth="1"/>
    <col min="8964" max="8964" width="23.42578125" customWidth="1"/>
    <col min="8965" max="8965" width="12.28515625" customWidth="1"/>
    <col min="8966" max="8966" width="12.85546875" bestFit="1" customWidth="1"/>
    <col min="8967" max="8967" width="15.7109375" customWidth="1"/>
    <col min="9214" max="9214" width="4.42578125" customWidth="1"/>
    <col min="9215" max="9215" width="34.42578125" customWidth="1"/>
    <col min="9216" max="9216" width="11.7109375" customWidth="1"/>
    <col min="9217" max="9217" width="10" customWidth="1"/>
    <col min="9218" max="9218" width="12.28515625" customWidth="1"/>
    <col min="9219" max="9219" width="16.140625" customWidth="1"/>
    <col min="9220" max="9220" width="23.42578125" customWidth="1"/>
    <col min="9221" max="9221" width="12.28515625" customWidth="1"/>
    <col min="9222" max="9222" width="12.85546875" bestFit="1" customWidth="1"/>
    <col min="9223" max="9223" width="15.7109375" customWidth="1"/>
    <col min="9470" max="9470" width="4.42578125" customWidth="1"/>
    <col min="9471" max="9471" width="34.42578125" customWidth="1"/>
    <col min="9472" max="9472" width="11.7109375" customWidth="1"/>
    <col min="9473" max="9473" width="10" customWidth="1"/>
    <col min="9474" max="9474" width="12.28515625" customWidth="1"/>
    <col min="9475" max="9475" width="16.140625" customWidth="1"/>
    <col min="9476" max="9476" width="23.42578125" customWidth="1"/>
    <col min="9477" max="9477" width="12.28515625" customWidth="1"/>
    <col min="9478" max="9478" width="12.85546875" bestFit="1" customWidth="1"/>
    <col min="9479" max="9479" width="15.7109375" customWidth="1"/>
    <col min="9726" max="9726" width="4.42578125" customWidth="1"/>
    <col min="9727" max="9727" width="34.42578125" customWidth="1"/>
    <col min="9728" max="9728" width="11.7109375" customWidth="1"/>
    <col min="9729" max="9729" width="10" customWidth="1"/>
    <col min="9730" max="9730" width="12.28515625" customWidth="1"/>
    <col min="9731" max="9731" width="16.140625" customWidth="1"/>
    <col min="9732" max="9732" width="23.42578125" customWidth="1"/>
    <col min="9733" max="9733" width="12.28515625" customWidth="1"/>
    <col min="9734" max="9734" width="12.85546875" bestFit="1" customWidth="1"/>
    <col min="9735" max="9735" width="15.7109375" customWidth="1"/>
    <col min="9982" max="9982" width="4.42578125" customWidth="1"/>
    <col min="9983" max="9983" width="34.42578125" customWidth="1"/>
    <col min="9984" max="9984" width="11.7109375" customWidth="1"/>
    <col min="9985" max="9985" width="10" customWidth="1"/>
    <col min="9986" max="9986" width="12.28515625" customWidth="1"/>
    <col min="9987" max="9987" width="16.140625" customWidth="1"/>
    <col min="9988" max="9988" width="23.42578125" customWidth="1"/>
    <col min="9989" max="9989" width="12.28515625" customWidth="1"/>
    <col min="9990" max="9990" width="12.85546875" bestFit="1" customWidth="1"/>
    <col min="9991" max="9991" width="15.7109375" customWidth="1"/>
    <col min="10238" max="10238" width="4.42578125" customWidth="1"/>
    <col min="10239" max="10239" width="34.42578125" customWidth="1"/>
    <col min="10240" max="10240" width="11.7109375" customWidth="1"/>
    <col min="10241" max="10241" width="10" customWidth="1"/>
    <col min="10242" max="10242" width="12.28515625" customWidth="1"/>
    <col min="10243" max="10243" width="16.140625" customWidth="1"/>
    <col min="10244" max="10244" width="23.42578125" customWidth="1"/>
    <col min="10245" max="10245" width="12.28515625" customWidth="1"/>
    <col min="10246" max="10246" width="12.85546875" bestFit="1" customWidth="1"/>
    <col min="10247" max="10247" width="15.7109375" customWidth="1"/>
    <col min="10494" max="10494" width="4.42578125" customWidth="1"/>
    <col min="10495" max="10495" width="34.42578125" customWidth="1"/>
    <col min="10496" max="10496" width="11.7109375" customWidth="1"/>
    <col min="10497" max="10497" width="10" customWidth="1"/>
    <col min="10498" max="10498" width="12.28515625" customWidth="1"/>
    <col min="10499" max="10499" width="16.140625" customWidth="1"/>
    <col min="10500" max="10500" width="23.42578125" customWidth="1"/>
    <col min="10501" max="10501" width="12.28515625" customWidth="1"/>
    <col min="10502" max="10502" width="12.85546875" bestFit="1" customWidth="1"/>
    <col min="10503" max="10503" width="15.7109375" customWidth="1"/>
    <col min="10750" max="10750" width="4.42578125" customWidth="1"/>
    <col min="10751" max="10751" width="34.42578125" customWidth="1"/>
    <col min="10752" max="10752" width="11.7109375" customWidth="1"/>
    <col min="10753" max="10753" width="10" customWidth="1"/>
    <col min="10754" max="10754" width="12.28515625" customWidth="1"/>
    <col min="10755" max="10755" width="16.140625" customWidth="1"/>
    <col min="10756" max="10756" width="23.42578125" customWidth="1"/>
    <col min="10757" max="10757" width="12.28515625" customWidth="1"/>
    <col min="10758" max="10758" width="12.85546875" bestFit="1" customWidth="1"/>
    <col min="10759" max="10759" width="15.7109375" customWidth="1"/>
    <col min="11006" max="11006" width="4.42578125" customWidth="1"/>
    <col min="11007" max="11007" width="34.42578125" customWidth="1"/>
    <col min="11008" max="11008" width="11.7109375" customWidth="1"/>
    <col min="11009" max="11009" width="10" customWidth="1"/>
    <col min="11010" max="11010" width="12.28515625" customWidth="1"/>
    <col min="11011" max="11011" width="16.140625" customWidth="1"/>
    <col min="11012" max="11012" width="23.42578125" customWidth="1"/>
    <col min="11013" max="11013" width="12.28515625" customWidth="1"/>
    <col min="11014" max="11014" width="12.85546875" bestFit="1" customWidth="1"/>
    <col min="11015" max="11015" width="15.7109375" customWidth="1"/>
    <col min="11262" max="11262" width="4.42578125" customWidth="1"/>
    <col min="11263" max="11263" width="34.42578125" customWidth="1"/>
    <col min="11264" max="11264" width="11.7109375" customWidth="1"/>
    <col min="11265" max="11265" width="10" customWidth="1"/>
    <col min="11266" max="11266" width="12.28515625" customWidth="1"/>
    <col min="11267" max="11267" width="16.140625" customWidth="1"/>
    <col min="11268" max="11268" width="23.42578125" customWidth="1"/>
    <col min="11269" max="11269" width="12.28515625" customWidth="1"/>
    <col min="11270" max="11270" width="12.85546875" bestFit="1" customWidth="1"/>
    <col min="11271" max="11271" width="15.7109375" customWidth="1"/>
    <col min="11518" max="11518" width="4.42578125" customWidth="1"/>
    <col min="11519" max="11519" width="34.42578125" customWidth="1"/>
    <col min="11520" max="11520" width="11.7109375" customWidth="1"/>
    <col min="11521" max="11521" width="10" customWidth="1"/>
    <col min="11522" max="11522" width="12.28515625" customWidth="1"/>
    <col min="11523" max="11523" width="16.140625" customWidth="1"/>
    <col min="11524" max="11524" width="23.42578125" customWidth="1"/>
    <col min="11525" max="11525" width="12.28515625" customWidth="1"/>
    <col min="11526" max="11526" width="12.85546875" bestFit="1" customWidth="1"/>
    <col min="11527" max="11527" width="15.7109375" customWidth="1"/>
    <col min="11774" max="11774" width="4.42578125" customWidth="1"/>
    <col min="11775" max="11775" width="34.42578125" customWidth="1"/>
    <col min="11776" max="11776" width="11.7109375" customWidth="1"/>
    <col min="11777" max="11777" width="10" customWidth="1"/>
    <col min="11778" max="11778" width="12.28515625" customWidth="1"/>
    <col min="11779" max="11779" width="16.140625" customWidth="1"/>
    <col min="11780" max="11780" width="23.42578125" customWidth="1"/>
    <col min="11781" max="11781" width="12.28515625" customWidth="1"/>
    <col min="11782" max="11782" width="12.85546875" bestFit="1" customWidth="1"/>
    <col min="11783" max="11783" width="15.7109375" customWidth="1"/>
    <col min="12030" max="12030" width="4.42578125" customWidth="1"/>
    <col min="12031" max="12031" width="34.42578125" customWidth="1"/>
    <col min="12032" max="12032" width="11.7109375" customWidth="1"/>
    <col min="12033" max="12033" width="10" customWidth="1"/>
    <col min="12034" max="12034" width="12.28515625" customWidth="1"/>
    <col min="12035" max="12035" width="16.140625" customWidth="1"/>
    <col min="12036" max="12036" width="23.42578125" customWidth="1"/>
    <col min="12037" max="12037" width="12.28515625" customWidth="1"/>
    <col min="12038" max="12038" width="12.85546875" bestFit="1" customWidth="1"/>
    <col min="12039" max="12039" width="15.7109375" customWidth="1"/>
    <col min="12286" max="12286" width="4.42578125" customWidth="1"/>
    <col min="12287" max="12287" width="34.42578125" customWidth="1"/>
    <col min="12288" max="12288" width="11.7109375" customWidth="1"/>
    <col min="12289" max="12289" width="10" customWidth="1"/>
    <col min="12290" max="12290" width="12.28515625" customWidth="1"/>
    <col min="12291" max="12291" width="16.140625" customWidth="1"/>
    <col min="12292" max="12292" width="23.42578125" customWidth="1"/>
    <col min="12293" max="12293" width="12.28515625" customWidth="1"/>
    <col min="12294" max="12294" width="12.85546875" bestFit="1" customWidth="1"/>
    <col min="12295" max="12295" width="15.7109375" customWidth="1"/>
    <col min="12542" max="12542" width="4.42578125" customWidth="1"/>
    <col min="12543" max="12543" width="34.42578125" customWidth="1"/>
    <col min="12544" max="12544" width="11.7109375" customWidth="1"/>
    <col min="12545" max="12545" width="10" customWidth="1"/>
    <col min="12546" max="12546" width="12.28515625" customWidth="1"/>
    <col min="12547" max="12547" width="16.140625" customWidth="1"/>
    <col min="12548" max="12548" width="23.42578125" customWidth="1"/>
    <col min="12549" max="12549" width="12.28515625" customWidth="1"/>
    <col min="12550" max="12550" width="12.85546875" bestFit="1" customWidth="1"/>
    <col min="12551" max="12551" width="15.7109375" customWidth="1"/>
    <col min="12798" max="12798" width="4.42578125" customWidth="1"/>
    <col min="12799" max="12799" width="34.42578125" customWidth="1"/>
    <col min="12800" max="12800" width="11.7109375" customWidth="1"/>
    <col min="12801" max="12801" width="10" customWidth="1"/>
    <col min="12802" max="12802" width="12.28515625" customWidth="1"/>
    <col min="12803" max="12803" width="16.140625" customWidth="1"/>
    <col min="12804" max="12804" width="23.42578125" customWidth="1"/>
    <col min="12805" max="12805" width="12.28515625" customWidth="1"/>
    <col min="12806" max="12806" width="12.85546875" bestFit="1" customWidth="1"/>
    <col min="12807" max="12807" width="15.7109375" customWidth="1"/>
    <col min="13054" max="13054" width="4.42578125" customWidth="1"/>
    <col min="13055" max="13055" width="34.42578125" customWidth="1"/>
    <col min="13056" max="13056" width="11.7109375" customWidth="1"/>
    <col min="13057" max="13057" width="10" customWidth="1"/>
    <col min="13058" max="13058" width="12.28515625" customWidth="1"/>
    <col min="13059" max="13059" width="16.140625" customWidth="1"/>
    <col min="13060" max="13060" width="23.42578125" customWidth="1"/>
    <col min="13061" max="13061" width="12.28515625" customWidth="1"/>
    <col min="13062" max="13062" width="12.85546875" bestFit="1" customWidth="1"/>
    <col min="13063" max="13063" width="15.7109375" customWidth="1"/>
    <col min="13310" max="13310" width="4.42578125" customWidth="1"/>
    <col min="13311" max="13311" width="34.42578125" customWidth="1"/>
    <col min="13312" max="13312" width="11.7109375" customWidth="1"/>
    <col min="13313" max="13313" width="10" customWidth="1"/>
    <col min="13314" max="13314" width="12.28515625" customWidth="1"/>
    <col min="13315" max="13315" width="16.140625" customWidth="1"/>
    <col min="13316" max="13316" width="23.42578125" customWidth="1"/>
    <col min="13317" max="13317" width="12.28515625" customWidth="1"/>
    <col min="13318" max="13318" width="12.85546875" bestFit="1" customWidth="1"/>
    <col min="13319" max="13319" width="15.7109375" customWidth="1"/>
    <col min="13566" max="13566" width="4.42578125" customWidth="1"/>
    <col min="13567" max="13567" width="34.42578125" customWidth="1"/>
    <col min="13568" max="13568" width="11.7109375" customWidth="1"/>
    <col min="13569" max="13569" width="10" customWidth="1"/>
    <col min="13570" max="13570" width="12.28515625" customWidth="1"/>
    <col min="13571" max="13571" width="16.140625" customWidth="1"/>
    <col min="13572" max="13572" width="23.42578125" customWidth="1"/>
    <col min="13573" max="13573" width="12.28515625" customWidth="1"/>
    <col min="13574" max="13574" width="12.85546875" bestFit="1" customWidth="1"/>
    <col min="13575" max="13575" width="15.7109375" customWidth="1"/>
    <col min="13822" max="13822" width="4.42578125" customWidth="1"/>
    <col min="13823" max="13823" width="34.42578125" customWidth="1"/>
    <col min="13824" max="13824" width="11.7109375" customWidth="1"/>
    <col min="13825" max="13825" width="10" customWidth="1"/>
    <col min="13826" max="13826" width="12.28515625" customWidth="1"/>
    <col min="13827" max="13827" width="16.140625" customWidth="1"/>
    <col min="13828" max="13828" width="23.42578125" customWidth="1"/>
    <col min="13829" max="13829" width="12.28515625" customWidth="1"/>
    <col min="13830" max="13830" width="12.85546875" bestFit="1" customWidth="1"/>
    <col min="13831" max="13831" width="15.7109375" customWidth="1"/>
    <col min="14078" max="14078" width="4.42578125" customWidth="1"/>
    <col min="14079" max="14079" width="34.42578125" customWidth="1"/>
    <col min="14080" max="14080" width="11.7109375" customWidth="1"/>
    <col min="14081" max="14081" width="10" customWidth="1"/>
    <col min="14082" max="14082" width="12.28515625" customWidth="1"/>
    <col min="14083" max="14083" width="16.140625" customWidth="1"/>
    <col min="14084" max="14084" width="23.42578125" customWidth="1"/>
    <col min="14085" max="14085" width="12.28515625" customWidth="1"/>
    <col min="14086" max="14086" width="12.85546875" bestFit="1" customWidth="1"/>
    <col min="14087" max="14087" width="15.7109375" customWidth="1"/>
    <col min="14334" max="14334" width="4.42578125" customWidth="1"/>
    <col min="14335" max="14335" width="34.42578125" customWidth="1"/>
    <col min="14336" max="14336" width="11.7109375" customWidth="1"/>
    <col min="14337" max="14337" width="10" customWidth="1"/>
    <col min="14338" max="14338" width="12.28515625" customWidth="1"/>
    <col min="14339" max="14339" width="16.140625" customWidth="1"/>
    <col min="14340" max="14340" width="23.42578125" customWidth="1"/>
    <col min="14341" max="14341" width="12.28515625" customWidth="1"/>
    <col min="14342" max="14342" width="12.85546875" bestFit="1" customWidth="1"/>
    <col min="14343" max="14343" width="15.7109375" customWidth="1"/>
    <col min="14590" max="14590" width="4.42578125" customWidth="1"/>
    <col min="14591" max="14591" width="34.42578125" customWidth="1"/>
    <col min="14592" max="14592" width="11.7109375" customWidth="1"/>
    <col min="14593" max="14593" width="10" customWidth="1"/>
    <col min="14594" max="14594" width="12.28515625" customWidth="1"/>
    <col min="14595" max="14595" width="16.140625" customWidth="1"/>
    <col min="14596" max="14596" width="23.42578125" customWidth="1"/>
    <col min="14597" max="14597" width="12.28515625" customWidth="1"/>
    <col min="14598" max="14598" width="12.85546875" bestFit="1" customWidth="1"/>
    <col min="14599" max="14599" width="15.7109375" customWidth="1"/>
    <col min="14846" max="14846" width="4.42578125" customWidth="1"/>
    <col min="14847" max="14847" width="34.42578125" customWidth="1"/>
    <col min="14848" max="14848" width="11.7109375" customWidth="1"/>
    <col min="14849" max="14849" width="10" customWidth="1"/>
    <col min="14850" max="14850" width="12.28515625" customWidth="1"/>
    <col min="14851" max="14851" width="16.140625" customWidth="1"/>
    <col min="14852" max="14852" width="23.42578125" customWidth="1"/>
    <col min="14853" max="14853" width="12.28515625" customWidth="1"/>
    <col min="14854" max="14854" width="12.85546875" bestFit="1" customWidth="1"/>
    <col min="14855" max="14855" width="15.7109375" customWidth="1"/>
    <col min="15102" max="15102" width="4.42578125" customWidth="1"/>
    <col min="15103" max="15103" width="34.42578125" customWidth="1"/>
    <col min="15104" max="15104" width="11.7109375" customWidth="1"/>
    <col min="15105" max="15105" width="10" customWidth="1"/>
    <col min="15106" max="15106" width="12.28515625" customWidth="1"/>
    <col min="15107" max="15107" width="16.140625" customWidth="1"/>
    <col min="15108" max="15108" width="23.42578125" customWidth="1"/>
    <col min="15109" max="15109" width="12.28515625" customWidth="1"/>
    <col min="15110" max="15110" width="12.85546875" bestFit="1" customWidth="1"/>
    <col min="15111" max="15111" width="15.7109375" customWidth="1"/>
    <col min="15358" max="15358" width="4.42578125" customWidth="1"/>
    <col min="15359" max="15359" width="34.42578125" customWidth="1"/>
    <col min="15360" max="15360" width="11.7109375" customWidth="1"/>
    <col min="15361" max="15361" width="10" customWidth="1"/>
    <col min="15362" max="15362" width="12.28515625" customWidth="1"/>
    <col min="15363" max="15363" width="16.140625" customWidth="1"/>
    <col min="15364" max="15364" width="23.42578125" customWidth="1"/>
    <col min="15365" max="15365" width="12.28515625" customWidth="1"/>
    <col min="15366" max="15366" width="12.85546875" bestFit="1" customWidth="1"/>
    <col min="15367" max="15367" width="15.7109375" customWidth="1"/>
    <col min="15614" max="15614" width="4.42578125" customWidth="1"/>
    <col min="15615" max="15615" width="34.42578125" customWidth="1"/>
    <col min="15616" max="15616" width="11.7109375" customWidth="1"/>
    <col min="15617" max="15617" width="10" customWidth="1"/>
    <col min="15618" max="15618" width="12.28515625" customWidth="1"/>
    <col min="15619" max="15619" width="16.140625" customWidth="1"/>
    <col min="15620" max="15620" width="23.42578125" customWidth="1"/>
    <col min="15621" max="15621" width="12.28515625" customWidth="1"/>
    <col min="15622" max="15622" width="12.85546875" bestFit="1" customWidth="1"/>
    <col min="15623" max="15623" width="15.7109375" customWidth="1"/>
    <col min="15870" max="15870" width="4.42578125" customWidth="1"/>
    <col min="15871" max="15871" width="34.42578125" customWidth="1"/>
    <col min="15872" max="15872" width="11.7109375" customWidth="1"/>
    <col min="15873" max="15873" width="10" customWidth="1"/>
    <col min="15874" max="15874" width="12.28515625" customWidth="1"/>
    <col min="15875" max="15875" width="16.140625" customWidth="1"/>
    <col min="15876" max="15876" width="23.42578125" customWidth="1"/>
    <col min="15877" max="15877" width="12.28515625" customWidth="1"/>
    <col min="15878" max="15878" width="12.85546875" bestFit="1" customWidth="1"/>
    <col min="15879" max="15879" width="15.7109375" customWidth="1"/>
    <col min="16126" max="16126" width="4.42578125" customWidth="1"/>
    <col min="16127" max="16127" width="34.42578125" customWidth="1"/>
    <col min="16128" max="16128" width="11.7109375" customWidth="1"/>
    <col min="16129" max="16129" width="10" customWidth="1"/>
    <col min="16130" max="16130" width="12.28515625" customWidth="1"/>
    <col min="16131" max="16131" width="16.140625" customWidth="1"/>
    <col min="16132" max="16132" width="23.42578125" customWidth="1"/>
    <col min="16133" max="16133" width="12.28515625" customWidth="1"/>
    <col min="16134" max="16134" width="12.85546875" bestFit="1" customWidth="1"/>
    <col min="16135" max="16135" width="15.7109375" customWidth="1"/>
  </cols>
  <sheetData>
    <row r="1" spans="1:12" ht="18" customHeight="1" x14ac:dyDescent="0.25">
      <c r="A1" s="199" t="s">
        <v>160</v>
      </c>
      <c r="B1" s="199"/>
      <c r="C1" s="199"/>
      <c r="D1" s="199"/>
      <c r="E1" s="199"/>
      <c r="F1" s="199"/>
      <c r="G1" s="199"/>
      <c r="H1" s="199"/>
      <c r="I1" s="199"/>
      <c r="J1" s="199"/>
    </row>
    <row r="2" spans="1:12" ht="44.25" customHeight="1" x14ac:dyDescent="0.2">
      <c r="A2" s="46"/>
      <c r="B2" s="44" t="s">
        <v>126</v>
      </c>
      <c r="C2" s="15" t="s">
        <v>125</v>
      </c>
      <c r="D2" s="46" t="s">
        <v>124</v>
      </c>
      <c r="E2" s="14" t="s">
        <v>123</v>
      </c>
      <c r="F2" s="46" t="s">
        <v>122</v>
      </c>
      <c r="G2" s="14" t="s">
        <v>121</v>
      </c>
      <c r="H2" s="14" t="s">
        <v>120</v>
      </c>
      <c r="I2" s="14" t="s">
        <v>155</v>
      </c>
      <c r="J2" s="14" t="s">
        <v>156</v>
      </c>
      <c r="K2" s="97" t="s">
        <v>157</v>
      </c>
      <c r="L2" s="4" t="s">
        <v>158</v>
      </c>
    </row>
    <row r="3" spans="1:12" x14ac:dyDescent="0.25">
      <c r="A3" s="79"/>
      <c r="B3" s="197" t="s">
        <v>127</v>
      </c>
      <c r="C3" s="200"/>
      <c r="D3" s="200"/>
      <c r="E3" s="200"/>
      <c r="F3" s="200"/>
      <c r="G3" s="200"/>
      <c r="H3" s="200"/>
      <c r="I3" s="200"/>
      <c r="J3" s="200"/>
      <c r="K3" s="98"/>
      <c r="L3" s="43"/>
    </row>
    <row r="4" spans="1:12" s="119" customFormat="1" ht="77.25" customHeight="1" x14ac:dyDescent="0.2">
      <c r="A4" s="83">
        <v>10</v>
      </c>
      <c r="B4" s="56" t="s">
        <v>62</v>
      </c>
      <c r="C4" s="8">
        <v>1</v>
      </c>
      <c r="D4" s="49" t="s">
        <v>61</v>
      </c>
      <c r="E4" s="10" t="s">
        <v>1</v>
      </c>
      <c r="F4" s="63" t="s">
        <v>57</v>
      </c>
      <c r="G4" s="9" t="s">
        <v>60</v>
      </c>
      <c r="H4" s="8"/>
      <c r="I4" s="32">
        <v>20213.82</v>
      </c>
      <c r="J4" s="32">
        <v>20035.991999999998</v>
      </c>
      <c r="K4" s="99">
        <v>13</v>
      </c>
      <c r="L4" s="30"/>
    </row>
    <row r="5" spans="1:12" ht="52.5" customHeight="1" x14ac:dyDescent="0.2">
      <c r="A5" s="120">
        <v>8</v>
      </c>
      <c r="B5" s="110" t="s">
        <v>169</v>
      </c>
      <c r="C5" s="111">
        <v>1</v>
      </c>
      <c r="D5" s="122" t="s">
        <v>59</v>
      </c>
      <c r="E5" s="113" t="s">
        <v>1</v>
      </c>
      <c r="F5" s="63" t="s">
        <v>57</v>
      </c>
      <c r="G5" s="115" t="s">
        <v>58</v>
      </c>
      <c r="H5" s="111"/>
      <c r="I5" s="116">
        <v>79919.239000000001</v>
      </c>
      <c r="J5" s="116">
        <v>70000</v>
      </c>
      <c r="K5" s="117">
        <v>18.2</v>
      </c>
      <c r="L5" s="118"/>
    </row>
    <row r="6" spans="1:12" ht="27.75" customHeight="1" x14ac:dyDescent="0.2">
      <c r="A6" s="84"/>
      <c r="B6" s="16" t="s">
        <v>133</v>
      </c>
      <c r="C6" s="8"/>
      <c r="D6" s="47"/>
      <c r="E6" s="18"/>
      <c r="F6" s="65"/>
      <c r="G6" s="9"/>
      <c r="H6" s="8"/>
      <c r="I6" s="40">
        <f>SUM(I4:I5)</f>
        <v>100133.05900000001</v>
      </c>
      <c r="J6" s="40">
        <f>SUM(J4:J5)</f>
        <v>90035.991999999998</v>
      </c>
      <c r="K6" s="99"/>
      <c r="L6" s="43"/>
    </row>
    <row r="7" spans="1:12" s="119" customFormat="1" ht="39" customHeight="1" x14ac:dyDescent="0.2">
      <c r="A7" s="83"/>
      <c r="B7" s="209" t="s">
        <v>128</v>
      </c>
      <c r="C7" s="209"/>
      <c r="D7" s="209"/>
      <c r="E7" s="209"/>
      <c r="F7" s="209"/>
      <c r="G7" s="209"/>
      <c r="H7" s="209"/>
      <c r="I7" s="209"/>
      <c r="J7" s="209"/>
      <c r="K7" s="99"/>
      <c r="L7" s="43"/>
    </row>
    <row r="8" spans="1:12" ht="59.25" customHeight="1" x14ac:dyDescent="0.2">
      <c r="A8" s="128">
        <v>18</v>
      </c>
      <c r="B8" s="110" t="s">
        <v>173</v>
      </c>
      <c r="C8" s="111">
        <v>2</v>
      </c>
      <c r="D8" s="122" t="s">
        <v>63</v>
      </c>
      <c r="E8" s="113" t="s">
        <v>1</v>
      </c>
      <c r="F8" s="63" t="s">
        <v>163</v>
      </c>
      <c r="G8" s="115" t="s">
        <v>164</v>
      </c>
      <c r="H8" s="111"/>
      <c r="I8" s="108">
        <v>31959.48</v>
      </c>
      <c r="J8" s="108">
        <v>8000</v>
      </c>
      <c r="K8" s="117">
        <v>24</v>
      </c>
      <c r="L8" s="132" t="s">
        <v>162</v>
      </c>
    </row>
    <row r="9" spans="1:12" ht="65.25" customHeight="1" x14ac:dyDescent="0.2">
      <c r="A9" s="82">
        <v>25</v>
      </c>
      <c r="B9" s="56" t="s">
        <v>139</v>
      </c>
      <c r="C9" s="8">
        <v>2</v>
      </c>
      <c r="D9" s="47" t="s">
        <v>140</v>
      </c>
      <c r="E9" s="10" t="s">
        <v>1</v>
      </c>
      <c r="F9" s="63" t="s">
        <v>141</v>
      </c>
      <c r="G9" s="9" t="s">
        <v>142</v>
      </c>
      <c r="H9" s="8"/>
      <c r="I9" s="34">
        <v>38295.864000000001</v>
      </c>
      <c r="J9" s="34">
        <v>38185.300000000003</v>
      </c>
      <c r="K9" s="99">
        <v>12.6</v>
      </c>
      <c r="L9" s="43"/>
    </row>
    <row r="10" spans="1:12" ht="35.25" customHeight="1" x14ac:dyDescent="0.2">
      <c r="A10" s="91">
        <v>19</v>
      </c>
      <c r="B10" s="56" t="s">
        <v>181</v>
      </c>
      <c r="C10" s="8">
        <v>2</v>
      </c>
      <c r="D10" s="49" t="s">
        <v>56</v>
      </c>
      <c r="E10" s="100" t="s">
        <v>1</v>
      </c>
      <c r="F10" s="63" t="s">
        <v>55</v>
      </c>
      <c r="G10" s="9" t="s">
        <v>54</v>
      </c>
      <c r="H10" s="102"/>
      <c r="I10" s="34">
        <v>93237</v>
      </c>
      <c r="J10" s="34">
        <v>40000</v>
      </c>
      <c r="K10" s="99">
        <v>3</v>
      </c>
      <c r="L10" s="43"/>
    </row>
    <row r="11" spans="1:12" ht="22.5" customHeight="1" x14ac:dyDescent="0.2">
      <c r="A11" s="84"/>
      <c r="B11" s="22" t="s">
        <v>133</v>
      </c>
      <c r="C11" s="26"/>
      <c r="D11" s="51"/>
      <c r="E11" s="26"/>
      <c r="F11" s="69"/>
      <c r="G11" s="4"/>
      <c r="H11" s="4"/>
      <c r="I11" s="35">
        <f>SUM(I8:I10)</f>
        <v>163492.34399999998</v>
      </c>
      <c r="J11" s="36">
        <f>SUM(J8:J10)</f>
        <v>86185.3</v>
      </c>
      <c r="K11" s="99"/>
      <c r="L11" s="43"/>
    </row>
    <row r="12" spans="1:12" ht="54" customHeight="1" x14ac:dyDescent="0.2">
      <c r="A12" s="92"/>
      <c r="B12" s="197" t="s">
        <v>129</v>
      </c>
      <c r="C12" s="200"/>
      <c r="D12" s="200"/>
      <c r="E12" s="200"/>
      <c r="F12" s="200"/>
      <c r="G12" s="200"/>
      <c r="H12" s="200"/>
      <c r="I12" s="200"/>
      <c r="J12" s="200"/>
      <c r="K12" s="99"/>
      <c r="L12" s="43"/>
    </row>
    <row r="13" spans="1:12" ht="55.5" customHeight="1" x14ac:dyDescent="0.2">
      <c r="A13" s="82">
        <v>30</v>
      </c>
      <c r="B13" s="56" t="s">
        <v>68</v>
      </c>
      <c r="C13" s="12">
        <v>3</v>
      </c>
      <c r="D13" s="47" t="s">
        <v>67</v>
      </c>
      <c r="E13" s="10" t="s">
        <v>1</v>
      </c>
      <c r="F13" s="63" t="s">
        <v>57</v>
      </c>
      <c r="G13" s="9" t="s">
        <v>66</v>
      </c>
      <c r="H13" s="8"/>
      <c r="I13" s="32">
        <v>33639.19</v>
      </c>
      <c r="J13" s="32">
        <v>33621.49</v>
      </c>
      <c r="K13" s="99">
        <v>26</v>
      </c>
      <c r="L13" s="43"/>
    </row>
    <row r="14" spans="1:12" ht="22.5" customHeight="1" x14ac:dyDescent="0.25">
      <c r="A14" s="83"/>
      <c r="B14" s="55" t="s">
        <v>133</v>
      </c>
      <c r="C14" s="27"/>
      <c r="D14" s="48"/>
      <c r="E14" s="28"/>
      <c r="F14" s="164"/>
      <c r="G14" s="2"/>
      <c r="H14" s="29"/>
      <c r="I14" s="42">
        <f>SUM(I13:I13)</f>
        <v>33639.19</v>
      </c>
      <c r="J14" s="42">
        <f>SUM(J13:J13)</f>
        <v>33621.49</v>
      </c>
      <c r="K14" s="99"/>
      <c r="L14" s="43"/>
    </row>
    <row r="15" spans="1:12" ht="57" customHeight="1" x14ac:dyDescent="0.2">
      <c r="A15" s="92"/>
      <c r="B15" s="197" t="s">
        <v>132</v>
      </c>
      <c r="C15" s="198"/>
      <c r="D15" s="198"/>
      <c r="E15" s="198"/>
      <c r="F15" s="198"/>
      <c r="G15" s="198"/>
      <c r="H15" s="198"/>
      <c r="I15" s="198"/>
      <c r="J15" s="198"/>
      <c r="K15" s="99"/>
      <c r="L15" s="43"/>
    </row>
    <row r="16" spans="1:12" ht="54" customHeight="1" x14ac:dyDescent="0.2">
      <c r="A16" s="81">
        <v>44</v>
      </c>
      <c r="B16" s="56" t="s">
        <v>65</v>
      </c>
      <c r="C16" s="8">
        <v>6</v>
      </c>
      <c r="D16" s="47" t="s">
        <v>64</v>
      </c>
      <c r="E16" s="10" t="s">
        <v>1</v>
      </c>
      <c r="F16" s="63" t="s">
        <v>57</v>
      </c>
      <c r="G16" s="8" t="s">
        <v>7</v>
      </c>
      <c r="H16" s="8"/>
      <c r="I16" s="39">
        <v>15062.22</v>
      </c>
      <c r="J16" s="39">
        <v>14744.22</v>
      </c>
      <c r="K16" s="99">
        <v>20.399999999999999</v>
      </c>
      <c r="L16" s="43"/>
    </row>
    <row r="17" spans="1:16" ht="33.75" customHeight="1" x14ac:dyDescent="0.25">
      <c r="A17" s="83"/>
      <c r="B17" s="17" t="s">
        <v>133</v>
      </c>
      <c r="C17" s="20"/>
      <c r="D17" s="48"/>
      <c r="E17" s="17"/>
      <c r="F17" s="76"/>
      <c r="G17" s="21"/>
      <c r="H17" s="19"/>
      <c r="I17" s="33">
        <f>SUM(I16:I16)</f>
        <v>15062.22</v>
      </c>
      <c r="J17" s="33">
        <f>SUM(J16:J16)</f>
        <v>14744.22</v>
      </c>
      <c r="K17" s="99"/>
      <c r="L17" s="43"/>
    </row>
    <row r="18" spans="1:16" x14ac:dyDescent="0.25">
      <c r="A18" s="84"/>
      <c r="B18" s="87" t="s">
        <v>134</v>
      </c>
      <c r="C18" s="23"/>
      <c r="D18" s="53"/>
      <c r="E18" s="24"/>
      <c r="F18" s="77"/>
      <c r="G18" s="21"/>
      <c r="H18" s="19"/>
      <c r="I18" s="33">
        <f>(I6+I11+I14+I17)</f>
        <v>312326.81299999997</v>
      </c>
      <c r="J18" s="33">
        <f>(J6+J11+J14+J17)</f>
        <v>224587.00200000001</v>
      </c>
      <c r="K18" s="99"/>
      <c r="L18" s="43"/>
    </row>
    <row r="19" spans="1:16" x14ac:dyDescent="0.25">
      <c r="A19" s="86"/>
      <c r="I19"/>
      <c r="J19"/>
    </row>
    <row r="20" spans="1:16" x14ac:dyDescent="0.25">
      <c r="A20" s="86"/>
      <c r="I20"/>
      <c r="J20"/>
    </row>
    <row r="21" spans="1:16" x14ac:dyDescent="0.25">
      <c r="A21" s="86"/>
      <c r="I21"/>
      <c r="J21"/>
    </row>
    <row r="22" spans="1:16" x14ac:dyDescent="0.25">
      <c r="A22" s="86"/>
      <c r="I22"/>
      <c r="J22"/>
    </row>
    <row r="23" spans="1:16" s="96" customFormat="1" x14ac:dyDescent="0.25">
      <c r="A23" s="86"/>
      <c r="B23" s="45"/>
      <c r="C23"/>
      <c r="D23" s="54"/>
      <c r="E23"/>
      <c r="F23" s="78"/>
      <c r="G23"/>
      <c r="H23"/>
      <c r="I23"/>
      <c r="J23"/>
      <c r="L23"/>
      <c r="M23"/>
      <c r="N23"/>
      <c r="O23"/>
      <c r="P23"/>
    </row>
    <row r="24" spans="1:16" s="96" customFormat="1" x14ac:dyDescent="0.25">
      <c r="A24" s="86"/>
      <c r="B24" s="45"/>
      <c r="C24"/>
      <c r="D24" s="54"/>
      <c r="E24"/>
      <c r="F24" s="78"/>
      <c r="G24"/>
      <c r="H24"/>
      <c r="I24"/>
      <c r="J24"/>
      <c r="L24"/>
      <c r="M24"/>
      <c r="N24"/>
      <c r="O24"/>
      <c r="P24"/>
    </row>
    <row r="25" spans="1:16" s="96" customFormat="1" x14ac:dyDescent="0.25">
      <c r="A25" s="86"/>
      <c r="B25" s="45"/>
      <c r="C25"/>
      <c r="D25" s="54"/>
      <c r="E25"/>
      <c r="F25" s="78"/>
      <c r="G25"/>
      <c r="H25"/>
      <c r="I25"/>
      <c r="J25"/>
      <c r="L25"/>
      <c r="M25"/>
      <c r="N25"/>
      <c r="O25"/>
      <c r="P25"/>
    </row>
    <row r="26" spans="1:16" s="96" customFormat="1" x14ac:dyDescent="0.25">
      <c r="A26" s="86"/>
      <c r="B26" s="45"/>
      <c r="C26"/>
      <c r="D26" s="54"/>
      <c r="E26"/>
      <c r="F26" s="78"/>
      <c r="G26"/>
      <c r="H26"/>
      <c r="I26"/>
      <c r="J26"/>
      <c r="L26"/>
      <c r="M26"/>
      <c r="N26"/>
      <c r="O26"/>
      <c r="P26"/>
    </row>
    <row r="27" spans="1:16" s="96" customFormat="1" x14ac:dyDescent="0.25">
      <c r="A27" s="86"/>
      <c r="B27" s="45"/>
      <c r="C27"/>
      <c r="D27" s="54"/>
      <c r="E27"/>
      <c r="F27" s="78"/>
      <c r="G27"/>
      <c r="H27"/>
      <c r="I27"/>
      <c r="J27"/>
      <c r="L27"/>
      <c r="M27"/>
      <c r="N27"/>
      <c r="O27"/>
      <c r="P27"/>
    </row>
    <row r="28" spans="1:16" s="96" customFormat="1" x14ac:dyDescent="0.25">
      <c r="A28" s="86"/>
      <c r="B28" s="45"/>
      <c r="C28"/>
      <c r="D28" s="54"/>
      <c r="E28"/>
      <c r="F28" s="78"/>
      <c r="G28"/>
      <c r="H28"/>
      <c r="I28"/>
      <c r="J28"/>
      <c r="L28"/>
      <c r="M28"/>
      <c r="N28"/>
      <c r="O28"/>
      <c r="P28"/>
    </row>
    <row r="29" spans="1:16" s="96" customFormat="1" x14ac:dyDescent="0.25">
      <c r="A29" s="86"/>
      <c r="B29" s="45"/>
      <c r="C29"/>
      <c r="D29" s="54"/>
      <c r="E29"/>
      <c r="F29" s="78"/>
      <c r="G29"/>
      <c r="H29"/>
      <c r="I29"/>
      <c r="J29"/>
      <c r="L29"/>
      <c r="M29"/>
      <c r="N29"/>
      <c r="O29"/>
      <c r="P29"/>
    </row>
    <row r="30" spans="1:16" s="96" customFormat="1" x14ac:dyDescent="0.25">
      <c r="A30" s="86"/>
      <c r="B30" s="45"/>
      <c r="C30"/>
      <c r="D30" s="54"/>
      <c r="E30"/>
      <c r="F30" s="78"/>
      <c r="G30"/>
      <c r="H30"/>
      <c r="I30"/>
      <c r="J30"/>
      <c r="L30"/>
      <c r="M30"/>
      <c r="N30"/>
      <c r="O30"/>
      <c r="P30"/>
    </row>
    <row r="31" spans="1:16" s="96" customFormat="1" x14ac:dyDescent="0.25">
      <c r="A31" s="86"/>
      <c r="B31" s="45"/>
      <c r="C31"/>
      <c r="D31" s="54"/>
      <c r="E31"/>
      <c r="F31" s="78"/>
      <c r="G31"/>
      <c r="H31"/>
      <c r="I31"/>
      <c r="J31"/>
      <c r="L31"/>
      <c r="M31"/>
      <c r="N31"/>
      <c r="O31"/>
      <c r="P31"/>
    </row>
    <row r="32" spans="1:16" s="96" customFormat="1" x14ac:dyDescent="0.25">
      <c r="A32" s="86"/>
      <c r="B32" s="45"/>
      <c r="C32"/>
      <c r="D32" s="54"/>
      <c r="E32"/>
      <c r="F32" s="78"/>
      <c r="G32"/>
      <c r="H32"/>
      <c r="I32"/>
      <c r="J32"/>
      <c r="L32"/>
      <c r="M32"/>
      <c r="N32"/>
      <c r="O32"/>
      <c r="P32"/>
    </row>
    <row r="33" spans="1:16" s="96" customFormat="1" x14ac:dyDescent="0.25">
      <c r="A33" s="86"/>
      <c r="B33" s="45"/>
      <c r="C33"/>
      <c r="D33" s="54"/>
      <c r="E33"/>
      <c r="F33" s="78"/>
      <c r="G33"/>
      <c r="H33"/>
      <c r="I33"/>
      <c r="J33"/>
      <c r="L33"/>
      <c r="M33"/>
      <c r="N33"/>
      <c r="O33"/>
      <c r="P33"/>
    </row>
    <row r="34" spans="1:16" s="96" customFormat="1" x14ac:dyDescent="0.25">
      <c r="A34" s="86"/>
      <c r="B34" s="45"/>
      <c r="C34"/>
      <c r="D34" s="54"/>
      <c r="E34"/>
      <c r="F34" s="78"/>
      <c r="G34"/>
      <c r="H34"/>
      <c r="I34"/>
      <c r="J34"/>
      <c r="L34"/>
      <c r="M34"/>
      <c r="N34"/>
      <c r="O34"/>
      <c r="P34"/>
    </row>
    <row r="35" spans="1:16" s="96" customFormat="1" x14ac:dyDescent="0.25">
      <c r="A35" s="86"/>
      <c r="B35" s="45"/>
      <c r="C35"/>
      <c r="D35" s="54"/>
      <c r="E35"/>
      <c r="F35" s="78"/>
      <c r="G35"/>
      <c r="H35"/>
      <c r="I35"/>
      <c r="J35"/>
      <c r="L35"/>
      <c r="M35"/>
      <c r="N35"/>
      <c r="O35"/>
      <c r="P35"/>
    </row>
    <row r="36" spans="1:16" s="96" customFormat="1" x14ac:dyDescent="0.25">
      <c r="A36" s="86"/>
      <c r="B36" s="45"/>
      <c r="C36"/>
      <c r="D36" s="54"/>
      <c r="E36"/>
      <c r="F36" s="78"/>
      <c r="G36"/>
      <c r="H36"/>
      <c r="I36"/>
      <c r="J36"/>
      <c r="L36"/>
      <c r="M36"/>
      <c r="N36"/>
      <c r="O36"/>
      <c r="P36"/>
    </row>
    <row r="37" spans="1:16" s="96" customFormat="1" x14ac:dyDescent="0.25">
      <c r="A37" s="86"/>
      <c r="B37" s="45"/>
      <c r="C37"/>
      <c r="D37" s="54"/>
      <c r="E37"/>
      <c r="F37" s="78"/>
      <c r="G37"/>
      <c r="H37"/>
      <c r="I37"/>
      <c r="J37"/>
      <c r="L37"/>
      <c r="M37"/>
      <c r="N37"/>
      <c r="O37"/>
      <c r="P37"/>
    </row>
    <row r="38" spans="1:16" x14ac:dyDescent="0.25">
      <c r="A38" s="86"/>
      <c r="I38"/>
      <c r="J38"/>
    </row>
  </sheetData>
  <mergeCells count="5">
    <mergeCell ref="B15:J15"/>
    <mergeCell ref="A1:J1"/>
    <mergeCell ref="B3:J3"/>
    <mergeCell ref="B7:J7"/>
    <mergeCell ref="B12:J12"/>
  </mergeCells>
  <pageMargins left="0.25" right="0.25" top="0.75" bottom="0.75" header="0.3" footer="0.3"/>
  <pageSetup paperSize="9" scale="66" fitToHeight="0" orientation="landscape" r:id="rId1"/>
  <headerFooter alignWithMargins="0">
    <oddFooter>&amp;CPagina &amp;P din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77" zoomScaleNormal="77" workbookViewId="0">
      <selection activeCell="G17" sqref="G17"/>
    </sheetView>
  </sheetViews>
  <sheetFormatPr defaultRowHeight="15.75" x14ac:dyDescent="0.25"/>
  <cols>
    <col min="1" max="1" width="10.85546875" style="85" customWidth="1"/>
    <col min="2" max="2" width="71.85546875" style="45" customWidth="1"/>
    <col min="3" max="3" width="7.7109375" hidden="1" customWidth="1"/>
    <col min="4" max="4" width="10" style="54" customWidth="1"/>
    <col min="5" max="5" width="7.85546875" hidden="1" customWidth="1"/>
    <col min="6" max="6" width="22.42578125" style="78" customWidth="1"/>
    <col min="7" max="7" width="42.28515625" customWidth="1"/>
    <col min="8" max="8" width="4.85546875" hidden="1" customWidth="1"/>
    <col min="9" max="9" width="17.5703125" style="1" customWidth="1"/>
    <col min="10" max="10" width="17.28515625" style="1" customWidth="1"/>
    <col min="11" max="11" width="17.42578125" style="96" customWidth="1"/>
    <col min="12" max="12" width="9.85546875" customWidth="1"/>
    <col min="254" max="254" width="4.42578125" customWidth="1"/>
    <col min="255" max="255" width="34.42578125" customWidth="1"/>
    <col min="256" max="256" width="11.7109375" customWidth="1"/>
    <col min="257" max="257" width="10" customWidth="1"/>
    <col min="258" max="258" width="12.28515625" customWidth="1"/>
    <col min="259" max="259" width="16.140625" customWidth="1"/>
    <col min="260" max="260" width="23.42578125" customWidth="1"/>
    <col min="261" max="261" width="12.28515625" customWidth="1"/>
    <col min="262" max="262" width="12.85546875" bestFit="1" customWidth="1"/>
    <col min="263" max="263" width="15.7109375" customWidth="1"/>
    <col min="510" max="510" width="4.42578125" customWidth="1"/>
    <col min="511" max="511" width="34.42578125" customWidth="1"/>
    <col min="512" max="512" width="11.7109375" customWidth="1"/>
    <col min="513" max="513" width="10" customWidth="1"/>
    <col min="514" max="514" width="12.28515625" customWidth="1"/>
    <col min="515" max="515" width="16.140625" customWidth="1"/>
    <col min="516" max="516" width="23.42578125" customWidth="1"/>
    <col min="517" max="517" width="12.28515625" customWidth="1"/>
    <col min="518" max="518" width="12.85546875" bestFit="1" customWidth="1"/>
    <col min="519" max="519" width="15.7109375" customWidth="1"/>
    <col min="766" max="766" width="4.42578125" customWidth="1"/>
    <col min="767" max="767" width="34.42578125" customWidth="1"/>
    <col min="768" max="768" width="11.7109375" customWidth="1"/>
    <col min="769" max="769" width="10" customWidth="1"/>
    <col min="770" max="770" width="12.28515625" customWidth="1"/>
    <col min="771" max="771" width="16.140625" customWidth="1"/>
    <col min="772" max="772" width="23.42578125" customWidth="1"/>
    <col min="773" max="773" width="12.28515625" customWidth="1"/>
    <col min="774" max="774" width="12.85546875" bestFit="1" customWidth="1"/>
    <col min="775" max="775" width="15.7109375" customWidth="1"/>
    <col min="1022" max="1022" width="4.42578125" customWidth="1"/>
    <col min="1023" max="1023" width="34.42578125" customWidth="1"/>
    <col min="1024" max="1024" width="11.7109375" customWidth="1"/>
    <col min="1025" max="1025" width="10" customWidth="1"/>
    <col min="1026" max="1026" width="12.28515625" customWidth="1"/>
    <col min="1027" max="1027" width="16.140625" customWidth="1"/>
    <col min="1028" max="1028" width="23.42578125" customWidth="1"/>
    <col min="1029" max="1029" width="12.28515625" customWidth="1"/>
    <col min="1030" max="1030" width="12.85546875" bestFit="1" customWidth="1"/>
    <col min="1031" max="1031" width="15.7109375" customWidth="1"/>
    <col min="1278" max="1278" width="4.42578125" customWidth="1"/>
    <col min="1279" max="1279" width="34.42578125" customWidth="1"/>
    <col min="1280" max="1280" width="11.7109375" customWidth="1"/>
    <col min="1281" max="1281" width="10" customWidth="1"/>
    <col min="1282" max="1282" width="12.28515625" customWidth="1"/>
    <col min="1283" max="1283" width="16.140625" customWidth="1"/>
    <col min="1284" max="1284" width="23.42578125" customWidth="1"/>
    <col min="1285" max="1285" width="12.28515625" customWidth="1"/>
    <col min="1286" max="1286" width="12.85546875" bestFit="1" customWidth="1"/>
    <col min="1287" max="1287" width="15.7109375" customWidth="1"/>
    <col min="1534" max="1534" width="4.42578125" customWidth="1"/>
    <col min="1535" max="1535" width="34.42578125" customWidth="1"/>
    <col min="1536" max="1536" width="11.7109375" customWidth="1"/>
    <col min="1537" max="1537" width="10" customWidth="1"/>
    <col min="1538" max="1538" width="12.28515625" customWidth="1"/>
    <col min="1539" max="1539" width="16.140625" customWidth="1"/>
    <col min="1540" max="1540" width="23.42578125" customWidth="1"/>
    <col min="1541" max="1541" width="12.28515625" customWidth="1"/>
    <col min="1542" max="1542" width="12.85546875" bestFit="1" customWidth="1"/>
    <col min="1543" max="1543" width="15.7109375" customWidth="1"/>
    <col min="1790" max="1790" width="4.42578125" customWidth="1"/>
    <col min="1791" max="1791" width="34.42578125" customWidth="1"/>
    <col min="1792" max="1792" width="11.7109375" customWidth="1"/>
    <col min="1793" max="1793" width="10" customWidth="1"/>
    <col min="1794" max="1794" width="12.28515625" customWidth="1"/>
    <col min="1795" max="1795" width="16.140625" customWidth="1"/>
    <col min="1796" max="1796" width="23.42578125" customWidth="1"/>
    <col min="1797" max="1797" width="12.28515625" customWidth="1"/>
    <col min="1798" max="1798" width="12.85546875" bestFit="1" customWidth="1"/>
    <col min="1799" max="1799" width="15.7109375" customWidth="1"/>
    <col min="2046" max="2046" width="4.42578125" customWidth="1"/>
    <col min="2047" max="2047" width="34.42578125" customWidth="1"/>
    <col min="2048" max="2048" width="11.7109375" customWidth="1"/>
    <col min="2049" max="2049" width="10" customWidth="1"/>
    <col min="2050" max="2050" width="12.28515625" customWidth="1"/>
    <col min="2051" max="2051" width="16.140625" customWidth="1"/>
    <col min="2052" max="2052" width="23.42578125" customWidth="1"/>
    <col min="2053" max="2053" width="12.28515625" customWidth="1"/>
    <col min="2054" max="2054" width="12.85546875" bestFit="1" customWidth="1"/>
    <col min="2055" max="2055" width="15.7109375" customWidth="1"/>
    <col min="2302" max="2302" width="4.42578125" customWidth="1"/>
    <col min="2303" max="2303" width="34.42578125" customWidth="1"/>
    <col min="2304" max="2304" width="11.7109375" customWidth="1"/>
    <col min="2305" max="2305" width="10" customWidth="1"/>
    <col min="2306" max="2306" width="12.28515625" customWidth="1"/>
    <col min="2307" max="2307" width="16.140625" customWidth="1"/>
    <col min="2308" max="2308" width="23.42578125" customWidth="1"/>
    <col min="2309" max="2309" width="12.28515625" customWidth="1"/>
    <col min="2310" max="2310" width="12.85546875" bestFit="1" customWidth="1"/>
    <col min="2311" max="2311" width="15.7109375" customWidth="1"/>
    <col min="2558" max="2558" width="4.42578125" customWidth="1"/>
    <col min="2559" max="2559" width="34.42578125" customWidth="1"/>
    <col min="2560" max="2560" width="11.7109375" customWidth="1"/>
    <col min="2561" max="2561" width="10" customWidth="1"/>
    <col min="2562" max="2562" width="12.28515625" customWidth="1"/>
    <col min="2563" max="2563" width="16.140625" customWidth="1"/>
    <col min="2564" max="2564" width="23.42578125" customWidth="1"/>
    <col min="2565" max="2565" width="12.28515625" customWidth="1"/>
    <col min="2566" max="2566" width="12.85546875" bestFit="1" customWidth="1"/>
    <col min="2567" max="2567" width="15.7109375" customWidth="1"/>
    <col min="2814" max="2814" width="4.42578125" customWidth="1"/>
    <col min="2815" max="2815" width="34.42578125" customWidth="1"/>
    <col min="2816" max="2816" width="11.7109375" customWidth="1"/>
    <col min="2817" max="2817" width="10" customWidth="1"/>
    <col min="2818" max="2818" width="12.28515625" customWidth="1"/>
    <col min="2819" max="2819" width="16.140625" customWidth="1"/>
    <col min="2820" max="2820" width="23.42578125" customWidth="1"/>
    <col min="2821" max="2821" width="12.28515625" customWidth="1"/>
    <col min="2822" max="2822" width="12.85546875" bestFit="1" customWidth="1"/>
    <col min="2823" max="2823" width="15.7109375" customWidth="1"/>
    <col min="3070" max="3070" width="4.42578125" customWidth="1"/>
    <col min="3071" max="3071" width="34.42578125" customWidth="1"/>
    <col min="3072" max="3072" width="11.7109375" customWidth="1"/>
    <col min="3073" max="3073" width="10" customWidth="1"/>
    <col min="3074" max="3074" width="12.28515625" customWidth="1"/>
    <col min="3075" max="3075" width="16.140625" customWidth="1"/>
    <col min="3076" max="3076" width="23.42578125" customWidth="1"/>
    <col min="3077" max="3077" width="12.28515625" customWidth="1"/>
    <col min="3078" max="3078" width="12.85546875" bestFit="1" customWidth="1"/>
    <col min="3079" max="3079" width="15.7109375" customWidth="1"/>
    <col min="3326" max="3326" width="4.42578125" customWidth="1"/>
    <col min="3327" max="3327" width="34.42578125" customWidth="1"/>
    <col min="3328" max="3328" width="11.7109375" customWidth="1"/>
    <col min="3329" max="3329" width="10" customWidth="1"/>
    <col min="3330" max="3330" width="12.28515625" customWidth="1"/>
    <col min="3331" max="3331" width="16.140625" customWidth="1"/>
    <col min="3332" max="3332" width="23.42578125" customWidth="1"/>
    <col min="3333" max="3333" width="12.28515625" customWidth="1"/>
    <col min="3334" max="3334" width="12.85546875" bestFit="1" customWidth="1"/>
    <col min="3335" max="3335" width="15.7109375" customWidth="1"/>
    <col min="3582" max="3582" width="4.42578125" customWidth="1"/>
    <col min="3583" max="3583" width="34.42578125" customWidth="1"/>
    <col min="3584" max="3584" width="11.7109375" customWidth="1"/>
    <col min="3585" max="3585" width="10" customWidth="1"/>
    <col min="3586" max="3586" width="12.28515625" customWidth="1"/>
    <col min="3587" max="3587" width="16.140625" customWidth="1"/>
    <col min="3588" max="3588" width="23.42578125" customWidth="1"/>
    <col min="3589" max="3589" width="12.28515625" customWidth="1"/>
    <col min="3590" max="3590" width="12.85546875" bestFit="1" customWidth="1"/>
    <col min="3591" max="3591" width="15.7109375" customWidth="1"/>
    <col min="3838" max="3838" width="4.42578125" customWidth="1"/>
    <col min="3839" max="3839" width="34.42578125" customWidth="1"/>
    <col min="3840" max="3840" width="11.7109375" customWidth="1"/>
    <col min="3841" max="3841" width="10" customWidth="1"/>
    <col min="3842" max="3842" width="12.28515625" customWidth="1"/>
    <col min="3843" max="3843" width="16.140625" customWidth="1"/>
    <col min="3844" max="3844" width="23.42578125" customWidth="1"/>
    <col min="3845" max="3845" width="12.28515625" customWidth="1"/>
    <col min="3846" max="3846" width="12.85546875" bestFit="1" customWidth="1"/>
    <col min="3847" max="3847" width="15.7109375" customWidth="1"/>
    <col min="4094" max="4094" width="4.42578125" customWidth="1"/>
    <col min="4095" max="4095" width="34.42578125" customWidth="1"/>
    <col min="4096" max="4096" width="11.7109375" customWidth="1"/>
    <col min="4097" max="4097" width="10" customWidth="1"/>
    <col min="4098" max="4098" width="12.28515625" customWidth="1"/>
    <col min="4099" max="4099" width="16.140625" customWidth="1"/>
    <col min="4100" max="4100" width="23.42578125" customWidth="1"/>
    <col min="4101" max="4101" width="12.28515625" customWidth="1"/>
    <col min="4102" max="4102" width="12.85546875" bestFit="1" customWidth="1"/>
    <col min="4103" max="4103" width="15.7109375" customWidth="1"/>
    <col min="4350" max="4350" width="4.42578125" customWidth="1"/>
    <col min="4351" max="4351" width="34.42578125" customWidth="1"/>
    <col min="4352" max="4352" width="11.7109375" customWidth="1"/>
    <col min="4353" max="4353" width="10" customWidth="1"/>
    <col min="4354" max="4354" width="12.28515625" customWidth="1"/>
    <col min="4355" max="4355" width="16.140625" customWidth="1"/>
    <col min="4356" max="4356" width="23.42578125" customWidth="1"/>
    <col min="4357" max="4357" width="12.28515625" customWidth="1"/>
    <col min="4358" max="4358" width="12.85546875" bestFit="1" customWidth="1"/>
    <col min="4359" max="4359" width="15.7109375" customWidth="1"/>
    <col min="4606" max="4606" width="4.42578125" customWidth="1"/>
    <col min="4607" max="4607" width="34.42578125" customWidth="1"/>
    <col min="4608" max="4608" width="11.7109375" customWidth="1"/>
    <col min="4609" max="4609" width="10" customWidth="1"/>
    <col min="4610" max="4610" width="12.28515625" customWidth="1"/>
    <col min="4611" max="4611" width="16.140625" customWidth="1"/>
    <col min="4612" max="4612" width="23.42578125" customWidth="1"/>
    <col min="4613" max="4613" width="12.28515625" customWidth="1"/>
    <col min="4614" max="4614" width="12.85546875" bestFit="1" customWidth="1"/>
    <col min="4615" max="4615" width="15.7109375" customWidth="1"/>
    <col min="4862" max="4862" width="4.42578125" customWidth="1"/>
    <col min="4863" max="4863" width="34.42578125" customWidth="1"/>
    <col min="4864" max="4864" width="11.7109375" customWidth="1"/>
    <col min="4865" max="4865" width="10" customWidth="1"/>
    <col min="4866" max="4866" width="12.28515625" customWidth="1"/>
    <col min="4867" max="4867" width="16.140625" customWidth="1"/>
    <col min="4868" max="4868" width="23.42578125" customWidth="1"/>
    <col min="4869" max="4869" width="12.28515625" customWidth="1"/>
    <col min="4870" max="4870" width="12.85546875" bestFit="1" customWidth="1"/>
    <col min="4871" max="4871" width="15.7109375" customWidth="1"/>
    <col min="5118" max="5118" width="4.42578125" customWidth="1"/>
    <col min="5119" max="5119" width="34.42578125" customWidth="1"/>
    <col min="5120" max="5120" width="11.7109375" customWidth="1"/>
    <col min="5121" max="5121" width="10" customWidth="1"/>
    <col min="5122" max="5122" width="12.28515625" customWidth="1"/>
    <col min="5123" max="5123" width="16.140625" customWidth="1"/>
    <col min="5124" max="5124" width="23.42578125" customWidth="1"/>
    <col min="5125" max="5125" width="12.28515625" customWidth="1"/>
    <col min="5126" max="5126" width="12.85546875" bestFit="1" customWidth="1"/>
    <col min="5127" max="5127" width="15.7109375" customWidth="1"/>
    <col min="5374" max="5374" width="4.42578125" customWidth="1"/>
    <col min="5375" max="5375" width="34.42578125" customWidth="1"/>
    <col min="5376" max="5376" width="11.7109375" customWidth="1"/>
    <col min="5377" max="5377" width="10" customWidth="1"/>
    <col min="5378" max="5378" width="12.28515625" customWidth="1"/>
    <col min="5379" max="5379" width="16.140625" customWidth="1"/>
    <col min="5380" max="5380" width="23.42578125" customWidth="1"/>
    <col min="5381" max="5381" width="12.28515625" customWidth="1"/>
    <col min="5382" max="5382" width="12.85546875" bestFit="1" customWidth="1"/>
    <col min="5383" max="5383" width="15.7109375" customWidth="1"/>
    <col min="5630" max="5630" width="4.42578125" customWidth="1"/>
    <col min="5631" max="5631" width="34.42578125" customWidth="1"/>
    <col min="5632" max="5632" width="11.7109375" customWidth="1"/>
    <col min="5633" max="5633" width="10" customWidth="1"/>
    <col min="5634" max="5634" width="12.28515625" customWidth="1"/>
    <col min="5635" max="5635" width="16.140625" customWidth="1"/>
    <col min="5636" max="5636" width="23.42578125" customWidth="1"/>
    <col min="5637" max="5637" width="12.28515625" customWidth="1"/>
    <col min="5638" max="5638" width="12.85546875" bestFit="1" customWidth="1"/>
    <col min="5639" max="5639" width="15.7109375" customWidth="1"/>
    <col min="5886" max="5886" width="4.42578125" customWidth="1"/>
    <col min="5887" max="5887" width="34.42578125" customWidth="1"/>
    <col min="5888" max="5888" width="11.7109375" customWidth="1"/>
    <col min="5889" max="5889" width="10" customWidth="1"/>
    <col min="5890" max="5890" width="12.28515625" customWidth="1"/>
    <col min="5891" max="5891" width="16.140625" customWidth="1"/>
    <col min="5892" max="5892" width="23.42578125" customWidth="1"/>
    <col min="5893" max="5893" width="12.28515625" customWidth="1"/>
    <col min="5894" max="5894" width="12.85546875" bestFit="1" customWidth="1"/>
    <col min="5895" max="5895" width="15.7109375" customWidth="1"/>
    <col min="6142" max="6142" width="4.42578125" customWidth="1"/>
    <col min="6143" max="6143" width="34.42578125" customWidth="1"/>
    <col min="6144" max="6144" width="11.7109375" customWidth="1"/>
    <col min="6145" max="6145" width="10" customWidth="1"/>
    <col min="6146" max="6146" width="12.28515625" customWidth="1"/>
    <col min="6147" max="6147" width="16.140625" customWidth="1"/>
    <col min="6148" max="6148" width="23.42578125" customWidth="1"/>
    <col min="6149" max="6149" width="12.28515625" customWidth="1"/>
    <col min="6150" max="6150" width="12.85546875" bestFit="1" customWidth="1"/>
    <col min="6151" max="6151" width="15.7109375" customWidth="1"/>
    <col min="6398" max="6398" width="4.42578125" customWidth="1"/>
    <col min="6399" max="6399" width="34.42578125" customWidth="1"/>
    <col min="6400" max="6400" width="11.7109375" customWidth="1"/>
    <col min="6401" max="6401" width="10" customWidth="1"/>
    <col min="6402" max="6402" width="12.28515625" customWidth="1"/>
    <col min="6403" max="6403" width="16.140625" customWidth="1"/>
    <col min="6404" max="6404" width="23.42578125" customWidth="1"/>
    <col min="6405" max="6405" width="12.28515625" customWidth="1"/>
    <col min="6406" max="6406" width="12.85546875" bestFit="1" customWidth="1"/>
    <col min="6407" max="6407" width="15.7109375" customWidth="1"/>
    <col min="6654" max="6654" width="4.42578125" customWidth="1"/>
    <col min="6655" max="6655" width="34.42578125" customWidth="1"/>
    <col min="6656" max="6656" width="11.7109375" customWidth="1"/>
    <col min="6657" max="6657" width="10" customWidth="1"/>
    <col min="6658" max="6658" width="12.28515625" customWidth="1"/>
    <col min="6659" max="6659" width="16.140625" customWidth="1"/>
    <col min="6660" max="6660" width="23.42578125" customWidth="1"/>
    <col min="6661" max="6661" width="12.28515625" customWidth="1"/>
    <col min="6662" max="6662" width="12.85546875" bestFit="1" customWidth="1"/>
    <col min="6663" max="6663" width="15.7109375" customWidth="1"/>
    <col min="6910" max="6910" width="4.42578125" customWidth="1"/>
    <col min="6911" max="6911" width="34.42578125" customWidth="1"/>
    <col min="6912" max="6912" width="11.7109375" customWidth="1"/>
    <col min="6913" max="6913" width="10" customWidth="1"/>
    <col min="6914" max="6914" width="12.28515625" customWidth="1"/>
    <col min="6915" max="6915" width="16.140625" customWidth="1"/>
    <col min="6916" max="6916" width="23.42578125" customWidth="1"/>
    <col min="6917" max="6917" width="12.28515625" customWidth="1"/>
    <col min="6918" max="6918" width="12.85546875" bestFit="1" customWidth="1"/>
    <col min="6919" max="6919" width="15.7109375" customWidth="1"/>
    <col min="7166" max="7166" width="4.42578125" customWidth="1"/>
    <col min="7167" max="7167" width="34.42578125" customWidth="1"/>
    <col min="7168" max="7168" width="11.7109375" customWidth="1"/>
    <col min="7169" max="7169" width="10" customWidth="1"/>
    <col min="7170" max="7170" width="12.28515625" customWidth="1"/>
    <col min="7171" max="7171" width="16.140625" customWidth="1"/>
    <col min="7172" max="7172" width="23.42578125" customWidth="1"/>
    <col min="7173" max="7173" width="12.28515625" customWidth="1"/>
    <col min="7174" max="7174" width="12.85546875" bestFit="1" customWidth="1"/>
    <col min="7175" max="7175" width="15.7109375" customWidth="1"/>
    <col min="7422" max="7422" width="4.42578125" customWidth="1"/>
    <col min="7423" max="7423" width="34.42578125" customWidth="1"/>
    <col min="7424" max="7424" width="11.7109375" customWidth="1"/>
    <col min="7425" max="7425" width="10" customWidth="1"/>
    <col min="7426" max="7426" width="12.28515625" customWidth="1"/>
    <col min="7427" max="7427" width="16.140625" customWidth="1"/>
    <col min="7428" max="7428" width="23.42578125" customWidth="1"/>
    <col min="7429" max="7429" width="12.28515625" customWidth="1"/>
    <col min="7430" max="7430" width="12.85546875" bestFit="1" customWidth="1"/>
    <col min="7431" max="7431" width="15.7109375" customWidth="1"/>
    <col min="7678" max="7678" width="4.42578125" customWidth="1"/>
    <col min="7679" max="7679" width="34.42578125" customWidth="1"/>
    <col min="7680" max="7680" width="11.7109375" customWidth="1"/>
    <col min="7681" max="7681" width="10" customWidth="1"/>
    <col min="7682" max="7682" width="12.28515625" customWidth="1"/>
    <col min="7683" max="7683" width="16.140625" customWidth="1"/>
    <col min="7684" max="7684" width="23.42578125" customWidth="1"/>
    <col min="7685" max="7685" width="12.28515625" customWidth="1"/>
    <col min="7686" max="7686" width="12.85546875" bestFit="1" customWidth="1"/>
    <col min="7687" max="7687" width="15.7109375" customWidth="1"/>
    <col min="7934" max="7934" width="4.42578125" customWidth="1"/>
    <col min="7935" max="7935" width="34.42578125" customWidth="1"/>
    <col min="7936" max="7936" width="11.7109375" customWidth="1"/>
    <col min="7937" max="7937" width="10" customWidth="1"/>
    <col min="7938" max="7938" width="12.28515625" customWidth="1"/>
    <col min="7939" max="7939" width="16.140625" customWidth="1"/>
    <col min="7940" max="7940" width="23.42578125" customWidth="1"/>
    <col min="7941" max="7941" width="12.28515625" customWidth="1"/>
    <col min="7942" max="7942" width="12.85546875" bestFit="1" customWidth="1"/>
    <col min="7943" max="7943" width="15.7109375" customWidth="1"/>
    <col min="8190" max="8190" width="4.42578125" customWidth="1"/>
    <col min="8191" max="8191" width="34.42578125" customWidth="1"/>
    <col min="8192" max="8192" width="11.7109375" customWidth="1"/>
    <col min="8193" max="8193" width="10" customWidth="1"/>
    <col min="8194" max="8194" width="12.28515625" customWidth="1"/>
    <col min="8195" max="8195" width="16.140625" customWidth="1"/>
    <col min="8196" max="8196" width="23.42578125" customWidth="1"/>
    <col min="8197" max="8197" width="12.28515625" customWidth="1"/>
    <col min="8198" max="8198" width="12.85546875" bestFit="1" customWidth="1"/>
    <col min="8199" max="8199" width="15.7109375" customWidth="1"/>
    <col min="8446" max="8446" width="4.42578125" customWidth="1"/>
    <col min="8447" max="8447" width="34.42578125" customWidth="1"/>
    <col min="8448" max="8448" width="11.7109375" customWidth="1"/>
    <col min="8449" max="8449" width="10" customWidth="1"/>
    <col min="8450" max="8450" width="12.28515625" customWidth="1"/>
    <col min="8451" max="8451" width="16.140625" customWidth="1"/>
    <col min="8452" max="8452" width="23.42578125" customWidth="1"/>
    <col min="8453" max="8453" width="12.28515625" customWidth="1"/>
    <col min="8454" max="8454" width="12.85546875" bestFit="1" customWidth="1"/>
    <col min="8455" max="8455" width="15.7109375" customWidth="1"/>
    <col min="8702" max="8702" width="4.42578125" customWidth="1"/>
    <col min="8703" max="8703" width="34.42578125" customWidth="1"/>
    <col min="8704" max="8704" width="11.7109375" customWidth="1"/>
    <col min="8705" max="8705" width="10" customWidth="1"/>
    <col min="8706" max="8706" width="12.28515625" customWidth="1"/>
    <col min="8707" max="8707" width="16.140625" customWidth="1"/>
    <col min="8708" max="8708" width="23.42578125" customWidth="1"/>
    <col min="8709" max="8709" width="12.28515625" customWidth="1"/>
    <col min="8710" max="8710" width="12.85546875" bestFit="1" customWidth="1"/>
    <col min="8711" max="8711" width="15.7109375" customWidth="1"/>
    <col min="8958" max="8958" width="4.42578125" customWidth="1"/>
    <col min="8959" max="8959" width="34.42578125" customWidth="1"/>
    <col min="8960" max="8960" width="11.7109375" customWidth="1"/>
    <col min="8961" max="8961" width="10" customWidth="1"/>
    <col min="8962" max="8962" width="12.28515625" customWidth="1"/>
    <col min="8963" max="8963" width="16.140625" customWidth="1"/>
    <col min="8964" max="8964" width="23.42578125" customWidth="1"/>
    <col min="8965" max="8965" width="12.28515625" customWidth="1"/>
    <col min="8966" max="8966" width="12.85546875" bestFit="1" customWidth="1"/>
    <col min="8967" max="8967" width="15.7109375" customWidth="1"/>
    <col min="9214" max="9214" width="4.42578125" customWidth="1"/>
    <col min="9215" max="9215" width="34.42578125" customWidth="1"/>
    <col min="9216" max="9216" width="11.7109375" customWidth="1"/>
    <col min="9217" max="9217" width="10" customWidth="1"/>
    <col min="9218" max="9218" width="12.28515625" customWidth="1"/>
    <col min="9219" max="9219" width="16.140625" customWidth="1"/>
    <col min="9220" max="9220" width="23.42578125" customWidth="1"/>
    <col min="9221" max="9221" width="12.28515625" customWidth="1"/>
    <col min="9222" max="9222" width="12.85546875" bestFit="1" customWidth="1"/>
    <col min="9223" max="9223" width="15.7109375" customWidth="1"/>
    <col min="9470" max="9470" width="4.42578125" customWidth="1"/>
    <col min="9471" max="9471" width="34.42578125" customWidth="1"/>
    <col min="9472" max="9472" width="11.7109375" customWidth="1"/>
    <col min="9473" max="9473" width="10" customWidth="1"/>
    <col min="9474" max="9474" width="12.28515625" customWidth="1"/>
    <col min="9475" max="9475" width="16.140625" customWidth="1"/>
    <col min="9476" max="9476" width="23.42578125" customWidth="1"/>
    <col min="9477" max="9477" width="12.28515625" customWidth="1"/>
    <col min="9478" max="9478" width="12.85546875" bestFit="1" customWidth="1"/>
    <col min="9479" max="9479" width="15.7109375" customWidth="1"/>
    <col min="9726" max="9726" width="4.42578125" customWidth="1"/>
    <col min="9727" max="9727" width="34.42578125" customWidth="1"/>
    <col min="9728" max="9728" width="11.7109375" customWidth="1"/>
    <col min="9729" max="9729" width="10" customWidth="1"/>
    <col min="9730" max="9730" width="12.28515625" customWidth="1"/>
    <col min="9731" max="9731" width="16.140625" customWidth="1"/>
    <col min="9732" max="9732" width="23.42578125" customWidth="1"/>
    <col min="9733" max="9733" width="12.28515625" customWidth="1"/>
    <col min="9734" max="9734" width="12.85546875" bestFit="1" customWidth="1"/>
    <col min="9735" max="9735" width="15.7109375" customWidth="1"/>
    <col min="9982" max="9982" width="4.42578125" customWidth="1"/>
    <col min="9983" max="9983" width="34.42578125" customWidth="1"/>
    <col min="9984" max="9984" width="11.7109375" customWidth="1"/>
    <col min="9985" max="9985" width="10" customWidth="1"/>
    <col min="9986" max="9986" width="12.28515625" customWidth="1"/>
    <col min="9987" max="9987" width="16.140625" customWidth="1"/>
    <col min="9988" max="9988" width="23.42578125" customWidth="1"/>
    <col min="9989" max="9989" width="12.28515625" customWidth="1"/>
    <col min="9990" max="9990" width="12.85546875" bestFit="1" customWidth="1"/>
    <col min="9991" max="9991" width="15.7109375" customWidth="1"/>
    <col min="10238" max="10238" width="4.42578125" customWidth="1"/>
    <col min="10239" max="10239" width="34.42578125" customWidth="1"/>
    <col min="10240" max="10240" width="11.7109375" customWidth="1"/>
    <col min="10241" max="10241" width="10" customWidth="1"/>
    <col min="10242" max="10242" width="12.28515625" customWidth="1"/>
    <col min="10243" max="10243" width="16.140625" customWidth="1"/>
    <col min="10244" max="10244" width="23.42578125" customWidth="1"/>
    <col min="10245" max="10245" width="12.28515625" customWidth="1"/>
    <col min="10246" max="10246" width="12.85546875" bestFit="1" customWidth="1"/>
    <col min="10247" max="10247" width="15.7109375" customWidth="1"/>
    <col min="10494" max="10494" width="4.42578125" customWidth="1"/>
    <col min="10495" max="10495" width="34.42578125" customWidth="1"/>
    <col min="10496" max="10496" width="11.7109375" customWidth="1"/>
    <col min="10497" max="10497" width="10" customWidth="1"/>
    <col min="10498" max="10498" width="12.28515625" customWidth="1"/>
    <col min="10499" max="10499" width="16.140625" customWidth="1"/>
    <col min="10500" max="10500" width="23.42578125" customWidth="1"/>
    <col min="10501" max="10501" width="12.28515625" customWidth="1"/>
    <col min="10502" max="10502" width="12.85546875" bestFit="1" customWidth="1"/>
    <col min="10503" max="10503" width="15.7109375" customWidth="1"/>
    <col min="10750" max="10750" width="4.42578125" customWidth="1"/>
    <col min="10751" max="10751" width="34.42578125" customWidth="1"/>
    <col min="10752" max="10752" width="11.7109375" customWidth="1"/>
    <col min="10753" max="10753" width="10" customWidth="1"/>
    <col min="10754" max="10754" width="12.28515625" customWidth="1"/>
    <col min="10755" max="10755" width="16.140625" customWidth="1"/>
    <col min="10756" max="10756" width="23.42578125" customWidth="1"/>
    <col min="10757" max="10757" width="12.28515625" customWidth="1"/>
    <col min="10758" max="10758" width="12.85546875" bestFit="1" customWidth="1"/>
    <col min="10759" max="10759" width="15.7109375" customWidth="1"/>
    <col min="11006" max="11006" width="4.42578125" customWidth="1"/>
    <col min="11007" max="11007" width="34.42578125" customWidth="1"/>
    <col min="11008" max="11008" width="11.7109375" customWidth="1"/>
    <col min="11009" max="11009" width="10" customWidth="1"/>
    <col min="11010" max="11010" width="12.28515625" customWidth="1"/>
    <col min="11011" max="11011" width="16.140625" customWidth="1"/>
    <col min="11012" max="11012" width="23.42578125" customWidth="1"/>
    <col min="11013" max="11013" width="12.28515625" customWidth="1"/>
    <col min="11014" max="11014" width="12.85546875" bestFit="1" customWidth="1"/>
    <col min="11015" max="11015" width="15.7109375" customWidth="1"/>
    <col min="11262" max="11262" width="4.42578125" customWidth="1"/>
    <col min="11263" max="11263" width="34.42578125" customWidth="1"/>
    <col min="11264" max="11264" width="11.7109375" customWidth="1"/>
    <col min="11265" max="11265" width="10" customWidth="1"/>
    <col min="11266" max="11266" width="12.28515625" customWidth="1"/>
    <col min="11267" max="11267" width="16.140625" customWidth="1"/>
    <col min="11268" max="11268" width="23.42578125" customWidth="1"/>
    <col min="11269" max="11269" width="12.28515625" customWidth="1"/>
    <col min="11270" max="11270" width="12.85546875" bestFit="1" customWidth="1"/>
    <col min="11271" max="11271" width="15.7109375" customWidth="1"/>
    <col min="11518" max="11518" width="4.42578125" customWidth="1"/>
    <col min="11519" max="11519" width="34.42578125" customWidth="1"/>
    <col min="11520" max="11520" width="11.7109375" customWidth="1"/>
    <col min="11521" max="11521" width="10" customWidth="1"/>
    <col min="11522" max="11522" width="12.28515625" customWidth="1"/>
    <col min="11523" max="11523" width="16.140625" customWidth="1"/>
    <col min="11524" max="11524" width="23.42578125" customWidth="1"/>
    <col min="11525" max="11525" width="12.28515625" customWidth="1"/>
    <col min="11526" max="11526" width="12.85546875" bestFit="1" customWidth="1"/>
    <col min="11527" max="11527" width="15.7109375" customWidth="1"/>
    <col min="11774" max="11774" width="4.42578125" customWidth="1"/>
    <col min="11775" max="11775" width="34.42578125" customWidth="1"/>
    <col min="11776" max="11776" width="11.7109375" customWidth="1"/>
    <col min="11777" max="11777" width="10" customWidth="1"/>
    <col min="11778" max="11778" width="12.28515625" customWidth="1"/>
    <col min="11779" max="11779" width="16.140625" customWidth="1"/>
    <col min="11780" max="11780" width="23.42578125" customWidth="1"/>
    <col min="11781" max="11781" width="12.28515625" customWidth="1"/>
    <col min="11782" max="11782" width="12.85546875" bestFit="1" customWidth="1"/>
    <col min="11783" max="11783" width="15.7109375" customWidth="1"/>
    <col min="12030" max="12030" width="4.42578125" customWidth="1"/>
    <col min="12031" max="12031" width="34.42578125" customWidth="1"/>
    <col min="12032" max="12032" width="11.7109375" customWidth="1"/>
    <col min="12033" max="12033" width="10" customWidth="1"/>
    <col min="12034" max="12034" width="12.28515625" customWidth="1"/>
    <col min="12035" max="12035" width="16.140625" customWidth="1"/>
    <col min="12036" max="12036" width="23.42578125" customWidth="1"/>
    <col min="12037" max="12037" width="12.28515625" customWidth="1"/>
    <col min="12038" max="12038" width="12.85546875" bestFit="1" customWidth="1"/>
    <col min="12039" max="12039" width="15.7109375" customWidth="1"/>
    <col min="12286" max="12286" width="4.42578125" customWidth="1"/>
    <col min="12287" max="12287" width="34.42578125" customWidth="1"/>
    <col min="12288" max="12288" width="11.7109375" customWidth="1"/>
    <col min="12289" max="12289" width="10" customWidth="1"/>
    <col min="12290" max="12290" width="12.28515625" customWidth="1"/>
    <col min="12291" max="12291" width="16.140625" customWidth="1"/>
    <col min="12292" max="12292" width="23.42578125" customWidth="1"/>
    <col min="12293" max="12293" width="12.28515625" customWidth="1"/>
    <col min="12294" max="12294" width="12.85546875" bestFit="1" customWidth="1"/>
    <col min="12295" max="12295" width="15.7109375" customWidth="1"/>
    <col min="12542" max="12542" width="4.42578125" customWidth="1"/>
    <col min="12543" max="12543" width="34.42578125" customWidth="1"/>
    <col min="12544" max="12544" width="11.7109375" customWidth="1"/>
    <col min="12545" max="12545" width="10" customWidth="1"/>
    <col min="12546" max="12546" width="12.28515625" customWidth="1"/>
    <col min="12547" max="12547" width="16.140625" customWidth="1"/>
    <col min="12548" max="12548" width="23.42578125" customWidth="1"/>
    <col min="12549" max="12549" width="12.28515625" customWidth="1"/>
    <col min="12550" max="12550" width="12.85546875" bestFit="1" customWidth="1"/>
    <col min="12551" max="12551" width="15.7109375" customWidth="1"/>
    <col min="12798" max="12798" width="4.42578125" customWidth="1"/>
    <col min="12799" max="12799" width="34.42578125" customWidth="1"/>
    <col min="12800" max="12800" width="11.7109375" customWidth="1"/>
    <col min="12801" max="12801" width="10" customWidth="1"/>
    <col min="12802" max="12802" width="12.28515625" customWidth="1"/>
    <col min="12803" max="12803" width="16.140625" customWidth="1"/>
    <col min="12804" max="12804" width="23.42578125" customWidth="1"/>
    <col min="12805" max="12805" width="12.28515625" customWidth="1"/>
    <col min="12806" max="12806" width="12.85546875" bestFit="1" customWidth="1"/>
    <col min="12807" max="12807" width="15.7109375" customWidth="1"/>
    <col min="13054" max="13054" width="4.42578125" customWidth="1"/>
    <col min="13055" max="13055" width="34.42578125" customWidth="1"/>
    <col min="13056" max="13056" width="11.7109375" customWidth="1"/>
    <col min="13057" max="13057" width="10" customWidth="1"/>
    <col min="13058" max="13058" width="12.28515625" customWidth="1"/>
    <col min="13059" max="13059" width="16.140625" customWidth="1"/>
    <col min="13060" max="13060" width="23.42578125" customWidth="1"/>
    <col min="13061" max="13061" width="12.28515625" customWidth="1"/>
    <col min="13062" max="13062" width="12.85546875" bestFit="1" customWidth="1"/>
    <col min="13063" max="13063" width="15.7109375" customWidth="1"/>
    <col min="13310" max="13310" width="4.42578125" customWidth="1"/>
    <col min="13311" max="13311" width="34.42578125" customWidth="1"/>
    <col min="13312" max="13312" width="11.7109375" customWidth="1"/>
    <col min="13313" max="13313" width="10" customWidth="1"/>
    <col min="13314" max="13314" width="12.28515625" customWidth="1"/>
    <col min="13315" max="13315" width="16.140625" customWidth="1"/>
    <col min="13316" max="13316" width="23.42578125" customWidth="1"/>
    <col min="13317" max="13317" width="12.28515625" customWidth="1"/>
    <col min="13318" max="13318" width="12.85546875" bestFit="1" customWidth="1"/>
    <col min="13319" max="13319" width="15.7109375" customWidth="1"/>
    <col min="13566" max="13566" width="4.42578125" customWidth="1"/>
    <col min="13567" max="13567" width="34.42578125" customWidth="1"/>
    <col min="13568" max="13568" width="11.7109375" customWidth="1"/>
    <col min="13569" max="13569" width="10" customWidth="1"/>
    <col min="13570" max="13570" width="12.28515625" customWidth="1"/>
    <col min="13571" max="13571" width="16.140625" customWidth="1"/>
    <col min="13572" max="13572" width="23.42578125" customWidth="1"/>
    <col min="13573" max="13573" width="12.28515625" customWidth="1"/>
    <col min="13574" max="13574" width="12.85546875" bestFit="1" customWidth="1"/>
    <col min="13575" max="13575" width="15.7109375" customWidth="1"/>
    <col min="13822" max="13822" width="4.42578125" customWidth="1"/>
    <col min="13823" max="13823" width="34.42578125" customWidth="1"/>
    <col min="13824" max="13824" width="11.7109375" customWidth="1"/>
    <col min="13825" max="13825" width="10" customWidth="1"/>
    <col min="13826" max="13826" width="12.28515625" customWidth="1"/>
    <col min="13827" max="13827" width="16.140625" customWidth="1"/>
    <col min="13828" max="13828" width="23.42578125" customWidth="1"/>
    <col min="13829" max="13829" width="12.28515625" customWidth="1"/>
    <col min="13830" max="13830" width="12.85546875" bestFit="1" customWidth="1"/>
    <col min="13831" max="13831" width="15.7109375" customWidth="1"/>
    <col min="14078" max="14078" width="4.42578125" customWidth="1"/>
    <col min="14079" max="14079" width="34.42578125" customWidth="1"/>
    <col min="14080" max="14080" width="11.7109375" customWidth="1"/>
    <col min="14081" max="14081" width="10" customWidth="1"/>
    <col min="14082" max="14082" width="12.28515625" customWidth="1"/>
    <col min="14083" max="14083" width="16.140625" customWidth="1"/>
    <col min="14084" max="14084" width="23.42578125" customWidth="1"/>
    <col min="14085" max="14085" width="12.28515625" customWidth="1"/>
    <col min="14086" max="14086" width="12.85546875" bestFit="1" customWidth="1"/>
    <col min="14087" max="14087" width="15.7109375" customWidth="1"/>
    <col min="14334" max="14334" width="4.42578125" customWidth="1"/>
    <col min="14335" max="14335" width="34.42578125" customWidth="1"/>
    <col min="14336" max="14336" width="11.7109375" customWidth="1"/>
    <col min="14337" max="14337" width="10" customWidth="1"/>
    <col min="14338" max="14338" width="12.28515625" customWidth="1"/>
    <col min="14339" max="14339" width="16.140625" customWidth="1"/>
    <col min="14340" max="14340" width="23.42578125" customWidth="1"/>
    <col min="14341" max="14341" width="12.28515625" customWidth="1"/>
    <col min="14342" max="14342" width="12.85546875" bestFit="1" customWidth="1"/>
    <col min="14343" max="14343" width="15.7109375" customWidth="1"/>
    <col min="14590" max="14590" width="4.42578125" customWidth="1"/>
    <col min="14591" max="14591" width="34.42578125" customWidth="1"/>
    <col min="14592" max="14592" width="11.7109375" customWidth="1"/>
    <col min="14593" max="14593" width="10" customWidth="1"/>
    <col min="14594" max="14594" width="12.28515625" customWidth="1"/>
    <col min="14595" max="14595" width="16.140625" customWidth="1"/>
    <col min="14596" max="14596" width="23.42578125" customWidth="1"/>
    <col min="14597" max="14597" width="12.28515625" customWidth="1"/>
    <col min="14598" max="14598" width="12.85546875" bestFit="1" customWidth="1"/>
    <col min="14599" max="14599" width="15.7109375" customWidth="1"/>
    <col min="14846" max="14846" width="4.42578125" customWidth="1"/>
    <col min="14847" max="14847" width="34.42578125" customWidth="1"/>
    <col min="14848" max="14848" width="11.7109375" customWidth="1"/>
    <col min="14849" max="14849" width="10" customWidth="1"/>
    <col min="14850" max="14850" width="12.28515625" customWidth="1"/>
    <col min="14851" max="14851" width="16.140625" customWidth="1"/>
    <col min="14852" max="14852" width="23.42578125" customWidth="1"/>
    <col min="14853" max="14853" width="12.28515625" customWidth="1"/>
    <col min="14854" max="14854" width="12.85546875" bestFit="1" customWidth="1"/>
    <col min="14855" max="14855" width="15.7109375" customWidth="1"/>
    <col min="15102" max="15102" width="4.42578125" customWidth="1"/>
    <col min="15103" max="15103" width="34.42578125" customWidth="1"/>
    <col min="15104" max="15104" width="11.7109375" customWidth="1"/>
    <col min="15105" max="15105" width="10" customWidth="1"/>
    <col min="15106" max="15106" width="12.28515625" customWidth="1"/>
    <col min="15107" max="15107" width="16.140625" customWidth="1"/>
    <col min="15108" max="15108" width="23.42578125" customWidth="1"/>
    <col min="15109" max="15109" width="12.28515625" customWidth="1"/>
    <col min="15110" max="15110" width="12.85546875" bestFit="1" customWidth="1"/>
    <col min="15111" max="15111" width="15.7109375" customWidth="1"/>
    <col min="15358" max="15358" width="4.42578125" customWidth="1"/>
    <col min="15359" max="15359" width="34.42578125" customWidth="1"/>
    <col min="15360" max="15360" width="11.7109375" customWidth="1"/>
    <col min="15361" max="15361" width="10" customWidth="1"/>
    <col min="15362" max="15362" width="12.28515625" customWidth="1"/>
    <col min="15363" max="15363" width="16.140625" customWidth="1"/>
    <col min="15364" max="15364" width="23.42578125" customWidth="1"/>
    <col min="15365" max="15365" width="12.28515625" customWidth="1"/>
    <col min="15366" max="15366" width="12.85546875" bestFit="1" customWidth="1"/>
    <col min="15367" max="15367" width="15.7109375" customWidth="1"/>
    <col min="15614" max="15614" width="4.42578125" customWidth="1"/>
    <col min="15615" max="15615" width="34.42578125" customWidth="1"/>
    <col min="15616" max="15616" width="11.7109375" customWidth="1"/>
    <col min="15617" max="15617" width="10" customWidth="1"/>
    <col min="15618" max="15618" width="12.28515625" customWidth="1"/>
    <col min="15619" max="15619" width="16.140625" customWidth="1"/>
    <col min="15620" max="15620" width="23.42578125" customWidth="1"/>
    <col min="15621" max="15621" width="12.28515625" customWidth="1"/>
    <col min="15622" max="15622" width="12.85546875" bestFit="1" customWidth="1"/>
    <col min="15623" max="15623" width="15.7109375" customWidth="1"/>
    <col min="15870" max="15870" width="4.42578125" customWidth="1"/>
    <col min="15871" max="15871" width="34.42578125" customWidth="1"/>
    <col min="15872" max="15872" width="11.7109375" customWidth="1"/>
    <col min="15873" max="15873" width="10" customWidth="1"/>
    <col min="15874" max="15874" width="12.28515625" customWidth="1"/>
    <col min="15875" max="15875" width="16.140625" customWidth="1"/>
    <col min="15876" max="15876" width="23.42578125" customWidth="1"/>
    <col min="15877" max="15877" width="12.28515625" customWidth="1"/>
    <col min="15878" max="15878" width="12.85546875" bestFit="1" customWidth="1"/>
    <col min="15879" max="15879" width="15.7109375" customWidth="1"/>
    <col min="16126" max="16126" width="4.42578125" customWidth="1"/>
    <col min="16127" max="16127" width="34.42578125" customWidth="1"/>
    <col min="16128" max="16128" width="11.7109375" customWidth="1"/>
    <col min="16129" max="16129" width="10" customWidth="1"/>
    <col min="16130" max="16130" width="12.28515625" customWidth="1"/>
    <col min="16131" max="16131" width="16.140625" customWidth="1"/>
    <col min="16132" max="16132" width="23.42578125" customWidth="1"/>
    <col min="16133" max="16133" width="12.28515625" customWidth="1"/>
    <col min="16134" max="16134" width="12.85546875" bestFit="1" customWidth="1"/>
    <col min="16135" max="16135" width="15.7109375" customWidth="1"/>
  </cols>
  <sheetData>
    <row r="1" spans="1:12" ht="18" customHeight="1" x14ac:dyDescent="0.25">
      <c r="A1" s="199" t="s">
        <v>160</v>
      </c>
      <c r="B1" s="199"/>
      <c r="C1" s="199"/>
      <c r="D1" s="199"/>
      <c r="E1" s="199"/>
      <c r="F1" s="199"/>
      <c r="G1" s="199"/>
      <c r="H1" s="199"/>
      <c r="I1" s="199"/>
      <c r="J1" s="199"/>
    </row>
    <row r="2" spans="1:12" ht="44.25" customHeight="1" x14ac:dyDescent="0.2">
      <c r="A2" s="46"/>
      <c r="B2" s="44" t="s">
        <v>126</v>
      </c>
      <c r="C2" s="15" t="s">
        <v>125</v>
      </c>
      <c r="D2" s="46" t="s">
        <v>124</v>
      </c>
      <c r="E2" s="14" t="s">
        <v>123</v>
      </c>
      <c r="F2" s="46" t="s">
        <v>122</v>
      </c>
      <c r="G2" s="14" t="s">
        <v>121</v>
      </c>
      <c r="H2" s="14" t="s">
        <v>120</v>
      </c>
      <c r="I2" s="14" t="s">
        <v>155</v>
      </c>
      <c r="J2" s="14" t="s">
        <v>156</v>
      </c>
      <c r="K2" s="97" t="s">
        <v>157</v>
      </c>
      <c r="L2" s="4" t="s">
        <v>158</v>
      </c>
    </row>
    <row r="3" spans="1:12" ht="27.75" customHeight="1" x14ac:dyDescent="0.2">
      <c r="A3" s="84"/>
      <c r="B3" s="201" t="s">
        <v>128</v>
      </c>
      <c r="C3" s="202"/>
      <c r="D3" s="202"/>
      <c r="E3" s="202"/>
      <c r="F3" s="202"/>
      <c r="G3" s="202"/>
      <c r="H3" s="202"/>
      <c r="I3" s="202"/>
      <c r="J3" s="202"/>
      <c r="K3" s="99"/>
      <c r="L3" s="43"/>
    </row>
    <row r="4" spans="1:12" ht="75" customHeight="1" x14ac:dyDescent="0.25">
      <c r="A4" s="80">
        <v>13</v>
      </c>
      <c r="B4" s="55" t="s">
        <v>171</v>
      </c>
      <c r="C4" s="5">
        <v>2</v>
      </c>
      <c r="D4" s="50" t="s">
        <v>30</v>
      </c>
      <c r="E4" s="25" t="e">
        <f>#REF!</f>
        <v>#REF!</v>
      </c>
      <c r="F4" s="67" t="s">
        <v>29</v>
      </c>
      <c r="G4" s="2" t="s">
        <v>28</v>
      </c>
      <c r="H4" s="25"/>
      <c r="I4" s="34">
        <v>32667.599999999999</v>
      </c>
      <c r="J4" s="34">
        <v>29126.191999999999</v>
      </c>
      <c r="K4" s="99">
        <v>25</v>
      </c>
      <c r="L4" s="43"/>
    </row>
    <row r="5" spans="1:12" s="119" customFormat="1" ht="50.25" customHeight="1" x14ac:dyDescent="0.25">
      <c r="A5" s="128">
        <v>16</v>
      </c>
      <c r="B5" s="129" t="s">
        <v>172</v>
      </c>
      <c r="C5" s="135">
        <v>2</v>
      </c>
      <c r="D5" s="136" t="s">
        <v>166</v>
      </c>
      <c r="E5" s="137" t="s">
        <v>1</v>
      </c>
      <c r="F5" s="163" t="s">
        <v>136</v>
      </c>
      <c r="G5" s="138" t="s">
        <v>7</v>
      </c>
      <c r="H5" s="132"/>
      <c r="I5" s="127">
        <v>64279.03</v>
      </c>
      <c r="J5" s="127">
        <v>40000</v>
      </c>
      <c r="K5" s="117">
        <v>25</v>
      </c>
      <c r="L5" s="118"/>
    </row>
    <row r="6" spans="1:12" ht="23.25" customHeight="1" x14ac:dyDescent="0.2">
      <c r="A6" s="84"/>
      <c r="B6" s="22" t="s">
        <v>133</v>
      </c>
      <c r="C6" s="26"/>
      <c r="D6" s="51"/>
      <c r="E6" s="26"/>
      <c r="F6" s="69"/>
      <c r="G6" s="4"/>
      <c r="H6" s="4"/>
      <c r="I6" s="35">
        <f>SUM(I4:I5)</f>
        <v>96946.63</v>
      </c>
      <c r="J6" s="36">
        <f>SUM(J4:J5)</f>
        <v>69126.191999999995</v>
      </c>
      <c r="K6" s="99"/>
      <c r="L6" s="43"/>
    </row>
    <row r="7" spans="1:12" ht="22.5" customHeight="1" x14ac:dyDescent="0.2">
      <c r="A7" s="92"/>
      <c r="B7" s="197" t="s">
        <v>129</v>
      </c>
      <c r="C7" s="200"/>
      <c r="D7" s="200"/>
      <c r="E7" s="200"/>
      <c r="F7" s="200"/>
      <c r="G7" s="200"/>
      <c r="H7" s="200"/>
      <c r="I7" s="200"/>
      <c r="J7" s="200"/>
      <c r="K7" s="99"/>
      <c r="L7" s="43"/>
    </row>
    <row r="8" spans="1:12" ht="57" customHeight="1" x14ac:dyDescent="0.2">
      <c r="A8" s="80">
        <v>29</v>
      </c>
      <c r="B8" s="56" t="s">
        <v>90</v>
      </c>
      <c r="C8" s="8">
        <v>3</v>
      </c>
      <c r="D8" s="49" t="s">
        <v>89</v>
      </c>
      <c r="E8" s="10" t="s">
        <v>1</v>
      </c>
      <c r="F8" s="71" t="s">
        <v>19</v>
      </c>
      <c r="G8" s="9" t="s">
        <v>88</v>
      </c>
      <c r="H8" s="8"/>
      <c r="I8" s="32">
        <v>14900</v>
      </c>
      <c r="J8" s="32">
        <v>14900</v>
      </c>
      <c r="K8" s="99">
        <v>20.399999999999999</v>
      </c>
      <c r="L8" s="43"/>
    </row>
    <row r="9" spans="1:12" ht="45.75" customHeight="1" x14ac:dyDescent="0.25">
      <c r="A9" s="82">
        <v>32</v>
      </c>
      <c r="B9" s="55" t="s">
        <v>137</v>
      </c>
      <c r="C9" s="7">
        <v>3</v>
      </c>
      <c r="D9" s="89" t="s">
        <v>18</v>
      </c>
      <c r="E9" s="7" t="s">
        <v>1</v>
      </c>
      <c r="F9" s="67" t="s">
        <v>17</v>
      </c>
      <c r="G9" s="2" t="s">
        <v>16</v>
      </c>
      <c r="H9" s="25"/>
      <c r="I9" s="32">
        <v>20099</v>
      </c>
      <c r="J9" s="32">
        <v>19450</v>
      </c>
      <c r="K9" s="99">
        <v>18</v>
      </c>
      <c r="L9" s="43"/>
    </row>
    <row r="10" spans="1:12" ht="28.5" customHeight="1" x14ac:dyDescent="0.25">
      <c r="A10" s="83"/>
      <c r="B10" s="55" t="s">
        <v>133</v>
      </c>
      <c r="C10" s="27"/>
      <c r="D10" s="48"/>
      <c r="E10" s="28"/>
      <c r="F10" s="164"/>
      <c r="G10" s="2"/>
      <c r="H10" s="29"/>
      <c r="I10" s="42">
        <f>SUM(I8:I9)</f>
        <v>34999</v>
      </c>
      <c r="J10" s="42">
        <f>SUM(J8:J9)</f>
        <v>34350</v>
      </c>
      <c r="K10" s="99"/>
      <c r="L10" s="43"/>
    </row>
    <row r="11" spans="1:12" ht="28.5" customHeight="1" x14ac:dyDescent="0.2">
      <c r="A11" s="92"/>
      <c r="B11" s="203" t="s">
        <v>130</v>
      </c>
      <c r="C11" s="204"/>
      <c r="D11" s="204"/>
      <c r="E11" s="204"/>
      <c r="F11" s="204"/>
      <c r="G11" s="204"/>
      <c r="H11" s="204"/>
      <c r="I11" s="204"/>
      <c r="J11" s="204"/>
      <c r="K11" s="99"/>
      <c r="L11" s="43"/>
    </row>
    <row r="12" spans="1:12" s="119" customFormat="1" ht="51" customHeight="1" x14ac:dyDescent="0.25">
      <c r="A12" s="120">
        <v>34</v>
      </c>
      <c r="B12" s="129" t="s">
        <v>174</v>
      </c>
      <c r="C12" s="135">
        <v>4</v>
      </c>
      <c r="D12" s="136" t="s">
        <v>175</v>
      </c>
      <c r="E12" s="137" t="s">
        <v>1</v>
      </c>
      <c r="F12" s="163" t="s">
        <v>15</v>
      </c>
      <c r="G12" s="138" t="s">
        <v>14</v>
      </c>
      <c r="H12" s="132"/>
      <c r="I12" s="107">
        <v>17909.254000000001</v>
      </c>
      <c r="J12" s="107">
        <v>16692.738000000001</v>
      </c>
      <c r="K12" s="117">
        <v>30.8</v>
      </c>
      <c r="L12" s="118" t="s">
        <v>162</v>
      </c>
    </row>
    <row r="13" spans="1:12" ht="24.75" customHeight="1" x14ac:dyDescent="0.25">
      <c r="A13" s="84"/>
      <c r="B13" s="17" t="s">
        <v>133</v>
      </c>
      <c r="C13" s="6"/>
      <c r="D13" s="50"/>
      <c r="E13" s="29"/>
      <c r="F13" s="74"/>
      <c r="G13" s="4"/>
      <c r="H13" s="29"/>
      <c r="I13" s="36">
        <f>SUM(I12:I12)</f>
        <v>17909.254000000001</v>
      </c>
      <c r="J13" s="36">
        <f>SUM(J12:J12)</f>
        <v>16692.738000000001</v>
      </c>
      <c r="K13" s="99"/>
      <c r="L13" s="43"/>
    </row>
    <row r="14" spans="1:12" ht="33.75" customHeight="1" x14ac:dyDescent="0.25">
      <c r="A14" s="84"/>
      <c r="B14" s="87" t="s">
        <v>134</v>
      </c>
      <c r="C14" s="23"/>
      <c r="D14" s="53"/>
      <c r="E14" s="24"/>
      <c r="F14" s="77"/>
      <c r="G14" s="21"/>
      <c r="H14" s="19"/>
      <c r="I14" s="33">
        <f>(I6+I10+I13)</f>
        <v>149854.88400000002</v>
      </c>
      <c r="J14" s="33">
        <f>(J6+J10+J13)</f>
        <v>120168.93</v>
      </c>
      <c r="K14" s="99"/>
      <c r="L14" s="43"/>
    </row>
    <row r="15" spans="1:12" x14ac:dyDescent="0.25">
      <c r="A15" s="86"/>
      <c r="I15"/>
      <c r="J15"/>
    </row>
    <row r="16" spans="1:12" x14ac:dyDescent="0.25">
      <c r="A16" s="86"/>
      <c r="I16"/>
      <c r="J16"/>
    </row>
    <row r="17" spans="1:16" x14ac:dyDescent="0.25">
      <c r="A17" s="86"/>
      <c r="I17"/>
      <c r="J17"/>
    </row>
    <row r="18" spans="1:16" x14ac:dyDescent="0.25">
      <c r="A18" s="86"/>
      <c r="I18"/>
      <c r="J18"/>
    </row>
    <row r="19" spans="1:16" x14ac:dyDescent="0.25">
      <c r="A19" s="86"/>
      <c r="I19"/>
      <c r="J19"/>
    </row>
    <row r="20" spans="1:16" s="96" customFormat="1" x14ac:dyDescent="0.25">
      <c r="A20" s="86"/>
      <c r="B20" s="45"/>
      <c r="C20"/>
      <c r="D20" s="54"/>
      <c r="E20"/>
      <c r="F20" s="78"/>
      <c r="G20"/>
      <c r="H20"/>
      <c r="I20"/>
      <c r="J20"/>
      <c r="L20"/>
      <c r="M20"/>
      <c r="N20"/>
      <c r="O20"/>
      <c r="P20"/>
    </row>
    <row r="21" spans="1:16" s="96" customFormat="1" x14ac:dyDescent="0.25">
      <c r="A21" s="86"/>
      <c r="B21" s="45"/>
      <c r="C21"/>
      <c r="D21" s="54"/>
      <c r="E21"/>
      <c r="F21" s="78"/>
      <c r="G21"/>
      <c r="H21"/>
      <c r="I21"/>
      <c r="J21"/>
      <c r="L21"/>
      <c r="M21"/>
      <c r="N21"/>
      <c r="O21"/>
      <c r="P21"/>
    </row>
    <row r="22" spans="1:16" s="96" customFormat="1" x14ac:dyDescent="0.25">
      <c r="A22" s="86"/>
      <c r="B22" s="45"/>
      <c r="C22"/>
      <c r="D22" s="54"/>
      <c r="E22"/>
      <c r="F22" s="78"/>
      <c r="G22"/>
      <c r="H22"/>
      <c r="I22"/>
      <c r="J22"/>
      <c r="L22"/>
      <c r="M22"/>
      <c r="N22"/>
      <c r="O22"/>
      <c r="P22"/>
    </row>
    <row r="23" spans="1:16" s="96" customFormat="1" x14ac:dyDescent="0.25">
      <c r="A23" s="86"/>
      <c r="B23" s="45"/>
      <c r="C23"/>
      <c r="D23" s="54"/>
      <c r="E23"/>
      <c r="F23" s="78"/>
      <c r="G23"/>
      <c r="H23"/>
      <c r="I23"/>
      <c r="J23"/>
      <c r="L23"/>
      <c r="M23"/>
      <c r="N23"/>
      <c r="O23"/>
      <c r="P23"/>
    </row>
    <row r="24" spans="1:16" s="96" customFormat="1" x14ac:dyDescent="0.25">
      <c r="A24" s="86"/>
      <c r="B24" s="45"/>
      <c r="C24"/>
      <c r="D24" s="54"/>
      <c r="E24"/>
      <c r="F24" s="78"/>
      <c r="G24"/>
      <c r="H24"/>
      <c r="I24"/>
      <c r="J24"/>
      <c r="L24"/>
      <c r="M24"/>
      <c r="N24"/>
      <c r="O24"/>
      <c r="P24"/>
    </row>
    <row r="25" spans="1:16" s="96" customFormat="1" x14ac:dyDescent="0.25">
      <c r="A25" s="86"/>
      <c r="B25" s="45"/>
      <c r="C25"/>
      <c r="D25" s="54"/>
      <c r="E25"/>
      <c r="F25" s="78"/>
      <c r="G25"/>
      <c r="H25"/>
      <c r="I25"/>
      <c r="J25"/>
      <c r="L25"/>
      <c r="M25"/>
      <c r="N25"/>
      <c r="O25"/>
      <c r="P25"/>
    </row>
    <row r="26" spans="1:16" s="96" customFormat="1" x14ac:dyDescent="0.25">
      <c r="A26" s="86"/>
      <c r="B26" s="45"/>
      <c r="C26"/>
      <c r="D26" s="54"/>
      <c r="E26"/>
      <c r="F26" s="78"/>
      <c r="G26"/>
      <c r="H26"/>
      <c r="I26"/>
      <c r="J26"/>
      <c r="L26"/>
      <c r="M26"/>
      <c r="N26"/>
      <c r="O26"/>
      <c r="P26"/>
    </row>
    <row r="27" spans="1:16" s="96" customFormat="1" x14ac:dyDescent="0.25">
      <c r="A27" s="86"/>
      <c r="B27" s="45"/>
      <c r="C27"/>
      <c r="D27" s="54"/>
      <c r="E27"/>
      <c r="F27" s="78"/>
      <c r="G27"/>
      <c r="H27"/>
      <c r="I27"/>
      <c r="J27"/>
      <c r="L27"/>
      <c r="M27"/>
      <c r="N27"/>
      <c r="O27"/>
      <c r="P27"/>
    </row>
    <row r="28" spans="1:16" s="96" customFormat="1" x14ac:dyDescent="0.25">
      <c r="A28" s="86"/>
      <c r="B28" s="45"/>
      <c r="C28"/>
      <c r="D28" s="54"/>
      <c r="E28"/>
      <c r="F28" s="78"/>
      <c r="G28"/>
      <c r="H28"/>
      <c r="I28"/>
      <c r="J28"/>
      <c r="L28"/>
      <c r="M28"/>
      <c r="N28"/>
      <c r="O28"/>
      <c r="P28"/>
    </row>
    <row r="29" spans="1:16" s="96" customFormat="1" x14ac:dyDescent="0.25">
      <c r="A29" s="86"/>
      <c r="B29" s="45"/>
      <c r="C29"/>
      <c r="D29" s="54"/>
      <c r="E29"/>
      <c r="F29" s="78"/>
      <c r="G29"/>
      <c r="H29"/>
      <c r="I29"/>
      <c r="J29"/>
      <c r="L29"/>
      <c r="M29"/>
      <c r="N29"/>
      <c r="O29"/>
      <c r="P29"/>
    </row>
    <row r="30" spans="1:16" s="96" customFormat="1" x14ac:dyDescent="0.25">
      <c r="A30" s="86"/>
      <c r="B30" s="45"/>
      <c r="C30"/>
      <c r="D30" s="54"/>
      <c r="E30"/>
      <c r="F30" s="78"/>
      <c r="G30"/>
      <c r="H30"/>
      <c r="I30"/>
      <c r="J30"/>
      <c r="L30"/>
      <c r="M30"/>
      <c r="N30"/>
      <c r="O30"/>
      <c r="P30"/>
    </row>
    <row r="31" spans="1:16" s="96" customFormat="1" x14ac:dyDescent="0.25">
      <c r="A31" s="86"/>
      <c r="B31" s="45"/>
      <c r="C31"/>
      <c r="D31" s="54"/>
      <c r="E31"/>
      <c r="F31" s="78"/>
      <c r="G31"/>
      <c r="H31"/>
      <c r="I31"/>
      <c r="J31"/>
      <c r="L31"/>
      <c r="M31"/>
      <c r="N31"/>
      <c r="O31"/>
      <c r="P31"/>
    </row>
    <row r="32" spans="1:16" s="96" customFormat="1" x14ac:dyDescent="0.25">
      <c r="A32" s="86"/>
      <c r="B32" s="45"/>
      <c r="C32"/>
      <c r="D32" s="54"/>
      <c r="E32"/>
      <c r="F32" s="78"/>
      <c r="G32"/>
      <c r="H32"/>
      <c r="I32"/>
      <c r="J32"/>
      <c r="L32"/>
      <c r="M32"/>
      <c r="N32"/>
      <c r="O32"/>
      <c r="P32"/>
    </row>
    <row r="33" spans="1:16" s="96" customFormat="1" x14ac:dyDescent="0.25">
      <c r="A33" s="86"/>
      <c r="B33" s="45"/>
      <c r="C33"/>
      <c r="D33" s="54"/>
      <c r="E33"/>
      <c r="F33" s="78"/>
      <c r="G33"/>
      <c r="H33"/>
      <c r="I33"/>
      <c r="J33"/>
      <c r="L33"/>
      <c r="M33"/>
      <c r="N33"/>
      <c r="O33"/>
      <c r="P33"/>
    </row>
    <row r="34" spans="1:16" s="96" customFormat="1" x14ac:dyDescent="0.25">
      <c r="A34" s="86"/>
      <c r="B34" s="45"/>
      <c r="C34"/>
      <c r="D34" s="54"/>
      <c r="E34"/>
      <c r="F34" s="78"/>
      <c r="G34"/>
      <c r="H34"/>
      <c r="I34"/>
      <c r="J34"/>
      <c r="L34"/>
      <c r="M34"/>
      <c r="N34"/>
      <c r="O34"/>
      <c r="P34"/>
    </row>
  </sheetData>
  <mergeCells count="4">
    <mergeCell ref="A1:J1"/>
    <mergeCell ref="B3:J3"/>
    <mergeCell ref="B7:J7"/>
    <mergeCell ref="B11:J11"/>
  </mergeCells>
  <pageMargins left="0.25" right="0.25" top="0.75" bottom="0.75" header="0.3" footer="0.3"/>
  <pageSetup paperSize="9" scale="66" fitToHeight="0" orientation="landscape" r:id="rId1"/>
  <headerFooter alignWithMargins="0">
    <oddFooter>&amp;CPagina &amp;P din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77" zoomScaleNormal="77" workbookViewId="0">
      <selection activeCell="G17" sqref="G17"/>
    </sheetView>
  </sheetViews>
  <sheetFormatPr defaultRowHeight="15.75" x14ac:dyDescent="0.25"/>
  <cols>
    <col min="1" max="1" width="10.85546875" style="85" customWidth="1"/>
    <col min="2" max="2" width="71.85546875" style="45" customWidth="1"/>
    <col min="3" max="3" width="7.7109375" hidden="1" customWidth="1"/>
    <col min="4" max="4" width="10" style="54" customWidth="1"/>
    <col min="5" max="5" width="7.85546875" hidden="1" customWidth="1"/>
    <col min="6" max="6" width="22.42578125" style="78" customWidth="1"/>
    <col min="7" max="7" width="42.28515625" customWidth="1"/>
    <col min="8" max="8" width="4.85546875" hidden="1" customWidth="1"/>
    <col min="9" max="9" width="17.5703125" style="1" customWidth="1"/>
    <col min="10" max="10" width="17.28515625" style="1" customWidth="1"/>
    <col min="11" max="11" width="17.42578125" style="96" customWidth="1"/>
    <col min="12" max="12" width="9.85546875" customWidth="1"/>
    <col min="254" max="254" width="4.42578125" customWidth="1"/>
    <col min="255" max="255" width="34.42578125" customWidth="1"/>
    <col min="256" max="256" width="11.7109375" customWidth="1"/>
    <col min="257" max="257" width="10" customWidth="1"/>
    <col min="258" max="258" width="12.28515625" customWidth="1"/>
    <col min="259" max="259" width="16.140625" customWidth="1"/>
    <col min="260" max="260" width="23.42578125" customWidth="1"/>
    <col min="261" max="261" width="12.28515625" customWidth="1"/>
    <col min="262" max="262" width="12.85546875" bestFit="1" customWidth="1"/>
    <col min="263" max="263" width="15.7109375" customWidth="1"/>
    <col min="510" max="510" width="4.42578125" customWidth="1"/>
    <col min="511" max="511" width="34.42578125" customWidth="1"/>
    <col min="512" max="512" width="11.7109375" customWidth="1"/>
    <col min="513" max="513" width="10" customWidth="1"/>
    <col min="514" max="514" width="12.28515625" customWidth="1"/>
    <col min="515" max="515" width="16.140625" customWidth="1"/>
    <col min="516" max="516" width="23.42578125" customWidth="1"/>
    <col min="517" max="517" width="12.28515625" customWidth="1"/>
    <col min="518" max="518" width="12.85546875" bestFit="1" customWidth="1"/>
    <col min="519" max="519" width="15.7109375" customWidth="1"/>
    <col min="766" max="766" width="4.42578125" customWidth="1"/>
    <col min="767" max="767" width="34.42578125" customWidth="1"/>
    <col min="768" max="768" width="11.7109375" customWidth="1"/>
    <col min="769" max="769" width="10" customWidth="1"/>
    <col min="770" max="770" width="12.28515625" customWidth="1"/>
    <col min="771" max="771" width="16.140625" customWidth="1"/>
    <col min="772" max="772" width="23.42578125" customWidth="1"/>
    <col min="773" max="773" width="12.28515625" customWidth="1"/>
    <col min="774" max="774" width="12.85546875" bestFit="1" customWidth="1"/>
    <col min="775" max="775" width="15.7109375" customWidth="1"/>
    <col min="1022" max="1022" width="4.42578125" customWidth="1"/>
    <col min="1023" max="1023" width="34.42578125" customWidth="1"/>
    <col min="1024" max="1024" width="11.7109375" customWidth="1"/>
    <col min="1025" max="1025" width="10" customWidth="1"/>
    <col min="1026" max="1026" width="12.28515625" customWidth="1"/>
    <col min="1027" max="1027" width="16.140625" customWidth="1"/>
    <col min="1028" max="1028" width="23.42578125" customWidth="1"/>
    <col min="1029" max="1029" width="12.28515625" customWidth="1"/>
    <col min="1030" max="1030" width="12.85546875" bestFit="1" customWidth="1"/>
    <col min="1031" max="1031" width="15.7109375" customWidth="1"/>
    <col min="1278" max="1278" width="4.42578125" customWidth="1"/>
    <col min="1279" max="1279" width="34.42578125" customWidth="1"/>
    <col min="1280" max="1280" width="11.7109375" customWidth="1"/>
    <col min="1281" max="1281" width="10" customWidth="1"/>
    <col min="1282" max="1282" width="12.28515625" customWidth="1"/>
    <col min="1283" max="1283" width="16.140625" customWidth="1"/>
    <col min="1284" max="1284" width="23.42578125" customWidth="1"/>
    <col min="1285" max="1285" width="12.28515625" customWidth="1"/>
    <col min="1286" max="1286" width="12.85546875" bestFit="1" customWidth="1"/>
    <col min="1287" max="1287" width="15.7109375" customWidth="1"/>
    <col min="1534" max="1534" width="4.42578125" customWidth="1"/>
    <col min="1535" max="1535" width="34.42578125" customWidth="1"/>
    <col min="1536" max="1536" width="11.7109375" customWidth="1"/>
    <col min="1537" max="1537" width="10" customWidth="1"/>
    <col min="1538" max="1538" width="12.28515625" customWidth="1"/>
    <col min="1539" max="1539" width="16.140625" customWidth="1"/>
    <col min="1540" max="1540" width="23.42578125" customWidth="1"/>
    <col min="1541" max="1541" width="12.28515625" customWidth="1"/>
    <col min="1542" max="1542" width="12.85546875" bestFit="1" customWidth="1"/>
    <col min="1543" max="1543" width="15.7109375" customWidth="1"/>
    <col min="1790" max="1790" width="4.42578125" customWidth="1"/>
    <col min="1791" max="1791" width="34.42578125" customWidth="1"/>
    <col min="1792" max="1792" width="11.7109375" customWidth="1"/>
    <col min="1793" max="1793" width="10" customWidth="1"/>
    <col min="1794" max="1794" width="12.28515625" customWidth="1"/>
    <col min="1795" max="1795" width="16.140625" customWidth="1"/>
    <col min="1796" max="1796" width="23.42578125" customWidth="1"/>
    <col min="1797" max="1797" width="12.28515625" customWidth="1"/>
    <col min="1798" max="1798" width="12.85546875" bestFit="1" customWidth="1"/>
    <col min="1799" max="1799" width="15.7109375" customWidth="1"/>
    <col min="2046" max="2046" width="4.42578125" customWidth="1"/>
    <col min="2047" max="2047" width="34.42578125" customWidth="1"/>
    <col min="2048" max="2048" width="11.7109375" customWidth="1"/>
    <col min="2049" max="2049" width="10" customWidth="1"/>
    <col min="2050" max="2050" width="12.28515625" customWidth="1"/>
    <col min="2051" max="2051" width="16.140625" customWidth="1"/>
    <col min="2052" max="2052" width="23.42578125" customWidth="1"/>
    <col min="2053" max="2053" width="12.28515625" customWidth="1"/>
    <col min="2054" max="2054" width="12.85546875" bestFit="1" customWidth="1"/>
    <col min="2055" max="2055" width="15.7109375" customWidth="1"/>
    <col min="2302" max="2302" width="4.42578125" customWidth="1"/>
    <col min="2303" max="2303" width="34.42578125" customWidth="1"/>
    <col min="2304" max="2304" width="11.7109375" customWidth="1"/>
    <col min="2305" max="2305" width="10" customWidth="1"/>
    <col min="2306" max="2306" width="12.28515625" customWidth="1"/>
    <col min="2307" max="2307" width="16.140625" customWidth="1"/>
    <col min="2308" max="2308" width="23.42578125" customWidth="1"/>
    <col min="2309" max="2309" width="12.28515625" customWidth="1"/>
    <col min="2310" max="2310" width="12.85546875" bestFit="1" customWidth="1"/>
    <col min="2311" max="2311" width="15.7109375" customWidth="1"/>
    <col min="2558" max="2558" width="4.42578125" customWidth="1"/>
    <col min="2559" max="2559" width="34.42578125" customWidth="1"/>
    <col min="2560" max="2560" width="11.7109375" customWidth="1"/>
    <col min="2561" max="2561" width="10" customWidth="1"/>
    <col min="2562" max="2562" width="12.28515625" customWidth="1"/>
    <col min="2563" max="2563" width="16.140625" customWidth="1"/>
    <col min="2564" max="2564" width="23.42578125" customWidth="1"/>
    <col min="2565" max="2565" width="12.28515625" customWidth="1"/>
    <col min="2566" max="2566" width="12.85546875" bestFit="1" customWidth="1"/>
    <col min="2567" max="2567" width="15.7109375" customWidth="1"/>
    <col min="2814" max="2814" width="4.42578125" customWidth="1"/>
    <col min="2815" max="2815" width="34.42578125" customWidth="1"/>
    <col min="2816" max="2816" width="11.7109375" customWidth="1"/>
    <col min="2817" max="2817" width="10" customWidth="1"/>
    <col min="2818" max="2818" width="12.28515625" customWidth="1"/>
    <col min="2819" max="2819" width="16.140625" customWidth="1"/>
    <col min="2820" max="2820" width="23.42578125" customWidth="1"/>
    <col min="2821" max="2821" width="12.28515625" customWidth="1"/>
    <col min="2822" max="2822" width="12.85546875" bestFit="1" customWidth="1"/>
    <col min="2823" max="2823" width="15.7109375" customWidth="1"/>
    <col min="3070" max="3070" width="4.42578125" customWidth="1"/>
    <col min="3071" max="3071" width="34.42578125" customWidth="1"/>
    <col min="3072" max="3072" width="11.7109375" customWidth="1"/>
    <col min="3073" max="3073" width="10" customWidth="1"/>
    <col min="3074" max="3074" width="12.28515625" customWidth="1"/>
    <col min="3075" max="3075" width="16.140625" customWidth="1"/>
    <col min="3076" max="3076" width="23.42578125" customWidth="1"/>
    <col min="3077" max="3077" width="12.28515625" customWidth="1"/>
    <col min="3078" max="3078" width="12.85546875" bestFit="1" customWidth="1"/>
    <col min="3079" max="3079" width="15.7109375" customWidth="1"/>
    <col min="3326" max="3326" width="4.42578125" customWidth="1"/>
    <col min="3327" max="3327" width="34.42578125" customWidth="1"/>
    <col min="3328" max="3328" width="11.7109375" customWidth="1"/>
    <col min="3329" max="3329" width="10" customWidth="1"/>
    <col min="3330" max="3330" width="12.28515625" customWidth="1"/>
    <col min="3331" max="3331" width="16.140625" customWidth="1"/>
    <col min="3332" max="3332" width="23.42578125" customWidth="1"/>
    <col min="3333" max="3333" width="12.28515625" customWidth="1"/>
    <col min="3334" max="3334" width="12.85546875" bestFit="1" customWidth="1"/>
    <col min="3335" max="3335" width="15.7109375" customWidth="1"/>
    <col min="3582" max="3582" width="4.42578125" customWidth="1"/>
    <col min="3583" max="3583" width="34.42578125" customWidth="1"/>
    <col min="3584" max="3584" width="11.7109375" customWidth="1"/>
    <col min="3585" max="3585" width="10" customWidth="1"/>
    <col min="3586" max="3586" width="12.28515625" customWidth="1"/>
    <col min="3587" max="3587" width="16.140625" customWidth="1"/>
    <col min="3588" max="3588" width="23.42578125" customWidth="1"/>
    <col min="3589" max="3589" width="12.28515625" customWidth="1"/>
    <col min="3590" max="3590" width="12.85546875" bestFit="1" customWidth="1"/>
    <col min="3591" max="3591" width="15.7109375" customWidth="1"/>
    <col min="3838" max="3838" width="4.42578125" customWidth="1"/>
    <col min="3839" max="3839" width="34.42578125" customWidth="1"/>
    <col min="3840" max="3840" width="11.7109375" customWidth="1"/>
    <col min="3841" max="3841" width="10" customWidth="1"/>
    <col min="3842" max="3842" width="12.28515625" customWidth="1"/>
    <col min="3843" max="3843" width="16.140625" customWidth="1"/>
    <col min="3844" max="3844" width="23.42578125" customWidth="1"/>
    <col min="3845" max="3845" width="12.28515625" customWidth="1"/>
    <col min="3846" max="3846" width="12.85546875" bestFit="1" customWidth="1"/>
    <col min="3847" max="3847" width="15.7109375" customWidth="1"/>
    <col min="4094" max="4094" width="4.42578125" customWidth="1"/>
    <col min="4095" max="4095" width="34.42578125" customWidth="1"/>
    <col min="4096" max="4096" width="11.7109375" customWidth="1"/>
    <col min="4097" max="4097" width="10" customWidth="1"/>
    <col min="4098" max="4098" width="12.28515625" customWidth="1"/>
    <col min="4099" max="4099" width="16.140625" customWidth="1"/>
    <col min="4100" max="4100" width="23.42578125" customWidth="1"/>
    <col min="4101" max="4101" width="12.28515625" customWidth="1"/>
    <col min="4102" max="4102" width="12.85546875" bestFit="1" customWidth="1"/>
    <col min="4103" max="4103" width="15.7109375" customWidth="1"/>
    <col min="4350" max="4350" width="4.42578125" customWidth="1"/>
    <col min="4351" max="4351" width="34.42578125" customWidth="1"/>
    <col min="4352" max="4352" width="11.7109375" customWidth="1"/>
    <col min="4353" max="4353" width="10" customWidth="1"/>
    <col min="4354" max="4354" width="12.28515625" customWidth="1"/>
    <col min="4355" max="4355" width="16.140625" customWidth="1"/>
    <col min="4356" max="4356" width="23.42578125" customWidth="1"/>
    <col min="4357" max="4357" width="12.28515625" customWidth="1"/>
    <col min="4358" max="4358" width="12.85546875" bestFit="1" customWidth="1"/>
    <col min="4359" max="4359" width="15.7109375" customWidth="1"/>
    <col min="4606" max="4606" width="4.42578125" customWidth="1"/>
    <col min="4607" max="4607" width="34.42578125" customWidth="1"/>
    <col min="4608" max="4608" width="11.7109375" customWidth="1"/>
    <col min="4609" max="4609" width="10" customWidth="1"/>
    <col min="4610" max="4610" width="12.28515625" customWidth="1"/>
    <col min="4611" max="4611" width="16.140625" customWidth="1"/>
    <col min="4612" max="4612" width="23.42578125" customWidth="1"/>
    <col min="4613" max="4613" width="12.28515625" customWidth="1"/>
    <col min="4614" max="4614" width="12.85546875" bestFit="1" customWidth="1"/>
    <col min="4615" max="4615" width="15.7109375" customWidth="1"/>
    <col min="4862" max="4862" width="4.42578125" customWidth="1"/>
    <col min="4863" max="4863" width="34.42578125" customWidth="1"/>
    <col min="4864" max="4864" width="11.7109375" customWidth="1"/>
    <col min="4865" max="4865" width="10" customWidth="1"/>
    <col min="4866" max="4866" width="12.28515625" customWidth="1"/>
    <col min="4867" max="4867" width="16.140625" customWidth="1"/>
    <col min="4868" max="4868" width="23.42578125" customWidth="1"/>
    <col min="4869" max="4869" width="12.28515625" customWidth="1"/>
    <col min="4870" max="4870" width="12.85546875" bestFit="1" customWidth="1"/>
    <col min="4871" max="4871" width="15.7109375" customWidth="1"/>
    <col min="5118" max="5118" width="4.42578125" customWidth="1"/>
    <col min="5119" max="5119" width="34.42578125" customWidth="1"/>
    <col min="5120" max="5120" width="11.7109375" customWidth="1"/>
    <col min="5121" max="5121" width="10" customWidth="1"/>
    <col min="5122" max="5122" width="12.28515625" customWidth="1"/>
    <col min="5123" max="5123" width="16.140625" customWidth="1"/>
    <col min="5124" max="5124" width="23.42578125" customWidth="1"/>
    <col min="5125" max="5125" width="12.28515625" customWidth="1"/>
    <col min="5126" max="5126" width="12.85546875" bestFit="1" customWidth="1"/>
    <col min="5127" max="5127" width="15.7109375" customWidth="1"/>
    <col min="5374" max="5374" width="4.42578125" customWidth="1"/>
    <col min="5375" max="5375" width="34.42578125" customWidth="1"/>
    <col min="5376" max="5376" width="11.7109375" customWidth="1"/>
    <col min="5377" max="5377" width="10" customWidth="1"/>
    <col min="5378" max="5378" width="12.28515625" customWidth="1"/>
    <col min="5379" max="5379" width="16.140625" customWidth="1"/>
    <col min="5380" max="5380" width="23.42578125" customWidth="1"/>
    <col min="5381" max="5381" width="12.28515625" customWidth="1"/>
    <col min="5382" max="5382" width="12.85546875" bestFit="1" customWidth="1"/>
    <col min="5383" max="5383" width="15.7109375" customWidth="1"/>
    <col min="5630" max="5630" width="4.42578125" customWidth="1"/>
    <col min="5631" max="5631" width="34.42578125" customWidth="1"/>
    <col min="5632" max="5632" width="11.7109375" customWidth="1"/>
    <col min="5633" max="5633" width="10" customWidth="1"/>
    <col min="5634" max="5634" width="12.28515625" customWidth="1"/>
    <col min="5635" max="5635" width="16.140625" customWidth="1"/>
    <col min="5636" max="5636" width="23.42578125" customWidth="1"/>
    <col min="5637" max="5637" width="12.28515625" customWidth="1"/>
    <col min="5638" max="5638" width="12.85546875" bestFit="1" customWidth="1"/>
    <col min="5639" max="5639" width="15.7109375" customWidth="1"/>
    <col min="5886" max="5886" width="4.42578125" customWidth="1"/>
    <col min="5887" max="5887" width="34.42578125" customWidth="1"/>
    <col min="5888" max="5888" width="11.7109375" customWidth="1"/>
    <col min="5889" max="5889" width="10" customWidth="1"/>
    <col min="5890" max="5890" width="12.28515625" customWidth="1"/>
    <col min="5891" max="5891" width="16.140625" customWidth="1"/>
    <col min="5892" max="5892" width="23.42578125" customWidth="1"/>
    <col min="5893" max="5893" width="12.28515625" customWidth="1"/>
    <col min="5894" max="5894" width="12.85546875" bestFit="1" customWidth="1"/>
    <col min="5895" max="5895" width="15.7109375" customWidth="1"/>
    <col min="6142" max="6142" width="4.42578125" customWidth="1"/>
    <col min="6143" max="6143" width="34.42578125" customWidth="1"/>
    <col min="6144" max="6144" width="11.7109375" customWidth="1"/>
    <col min="6145" max="6145" width="10" customWidth="1"/>
    <col min="6146" max="6146" width="12.28515625" customWidth="1"/>
    <col min="6147" max="6147" width="16.140625" customWidth="1"/>
    <col min="6148" max="6148" width="23.42578125" customWidth="1"/>
    <col min="6149" max="6149" width="12.28515625" customWidth="1"/>
    <col min="6150" max="6150" width="12.85546875" bestFit="1" customWidth="1"/>
    <col min="6151" max="6151" width="15.7109375" customWidth="1"/>
    <col min="6398" max="6398" width="4.42578125" customWidth="1"/>
    <col min="6399" max="6399" width="34.42578125" customWidth="1"/>
    <col min="6400" max="6400" width="11.7109375" customWidth="1"/>
    <col min="6401" max="6401" width="10" customWidth="1"/>
    <col min="6402" max="6402" width="12.28515625" customWidth="1"/>
    <col min="6403" max="6403" width="16.140625" customWidth="1"/>
    <col min="6404" max="6404" width="23.42578125" customWidth="1"/>
    <col min="6405" max="6405" width="12.28515625" customWidth="1"/>
    <col min="6406" max="6406" width="12.85546875" bestFit="1" customWidth="1"/>
    <col min="6407" max="6407" width="15.7109375" customWidth="1"/>
    <col min="6654" max="6654" width="4.42578125" customWidth="1"/>
    <col min="6655" max="6655" width="34.42578125" customWidth="1"/>
    <col min="6656" max="6656" width="11.7109375" customWidth="1"/>
    <col min="6657" max="6657" width="10" customWidth="1"/>
    <col min="6658" max="6658" width="12.28515625" customWidth="1"/>
    <col min="6659" max="6659" width="16.140625" customWidth="1"/>
    <col min="6660" max="6660" width="23.42578125" customWidth="1"/>
    <col min="6661" max="6661" width="12.28515625" customWidth="1"/>
    <col min="6662" max="6662" width="12.85546875" bestFit="1" customWidth="1"/>
    <col min="6663" max="6663" width="15.7109375" customWidth="1"/>
    <col min="6910" max="6910" width="4.42578125" customWidth="1"/>
    <col min="6911" max="6911" width="34.42578125" customWidth="1"/>
    <col min="6912" max="6912" width="11.7109375" customWidth="1"/>
    <col min="6913" max="6913" width="10" customWidth="1"/>
    <col min="6914" max="6914" width="12.28515625" customWidth="1"/>
    <col min="6915" max="6915" width="16.140625" customWidth="1"/>
    <col min="6916" max="6916" width="23.42578125" customWidth="1"/>
    <col min="6917" max="6917" width="12.28515625" customWidth="1"/>
    <col min="6918" max="6918" width="12.85546875" bestFit="1" customWidth="1"/>
    <col min="6919" max="6919" width="15.7109375" customWidth="1"/>
    <col min="7166" max="7166" width="4.42578125" customWidth="1"/>
    <col min="7167" max="7167" width="34.42578125" customWidth="1"/>
    <col min="7168" max="7168" width="11.7109375" customWidth="1"/>
    <col min="7169" max="7169" width="10" customWidth="1"/>
    <col min="7170" max="7170" width="12.28515625" customWidth="1"/>
    <col min="7171" max="7171" width="16.140625" customWidth="1"/>
    <col min="7172" max="7172" width="23.42578125" customWidth="1"/>
    <col min="7173" max="7173" width="12.28515625" customWidth="1"/>
    <col min="7174" max="7174" width="12.85546875" bestFit="1" customWidth="1"/>
    <col min="7175" max="7175" width="15.7109375" customWidth="1"/>
    <col min="7422" max="7422" width="4.42578125" customWidth="1"/>
    <col min="7423" max="7423" width="34.42578125" customWidth="1"/>
    <col min="7424" max="7424" width="11.7109375" customWidth="1"/>
    <col min="7425" max="7425" width="10" customWidth="1"/>
    <col min="7426" max="7426" width="12.28515625" customWidth="1"/>
    <col min="7427" max="7427" width="16.140625" customWidth="1"/>
    <col min="7428" max="7428" width="23.42578125" customWidth="1"/>
    <col min="7429" max="7429" width="12.28515625" customWidth="1"/>
    <col min="7430" max="7430" width="12.85546875" bestFit="1" customWidth="1"/>
    <col min="7431" max="7431" width="15.7109375" customWidth="1"/>
    <col min="7678" max="7678" width="4.42578125" customWidth="1"/>
    <col min="7679" max="7679" width="34.42578125" customWidth="1"/>
    <col min="7680" max="7680" width="11.7109375" customWidth="1"/>
    <col min="7681" max="7681" width="10" customWidth="1"/>
    <col min="7682" max="7682" width="12.28515625" customWidth="1"/>
    <col min="7683" max="7683" width="16.140625" customWidth="1"/>
    <col min="7684" max="7684" width="23.42578125" customWidth="1"/>
    <col min="7685" max="7685" width="12.28515625" customWidth="1"/>
    <col min="7686" max="7686" width="12.85546875" bestFit="1" customWidth="1"/>
    <col min="7687" max="7687" width="15.7109375" customWidth="1"/>
    <col min="7934" max="7934" width="4.42578125" customWidth="1"/>
    <col min="7935" max="7935" width="34.42578125" customWidth="1"/>
    <col min="7936" max="7936" width="11.7109375" customWidth="1"/>
    <col min="7937" max="7937" width="10" customWidth="1"/>
    <col min="7938" max="7938" width="12.28515625" customWidth="1"/>
    <col min="7939" max="7939" width="16.140625" customWidth="1"/>
    <col min="7940" max="7940" width="23.42578125" customWidth="1"/>
    <col min="7941" max="7941" width="12.28515625" customWidth="1"/>
    <col min="7942" max="7942" width="12.85546875" bestFit="1" customWidth="1"/>
    <col min="7943" max="7943" width="15.7109375" customWidth="1"/>
    <col min="8190" max="8190" width="4.42578125" customWidth="1"/>
    <col min="8191" max="8191" width="34.42578125" customWidth="1"/>
    <col min="8192" max="8192" width="11.7109375" customWidth="1"/>
    <col min="8193" max="8193" width="10" customWidth="1"/>
    <col min="8194" max="8194" width="12.28515625" customWidth="1"/>
    <col min="8195" max="8195" width="16.140625" customWidth="1"/>
    <col min="8196" max="8196" width="23.42578125" customWidth="1"/>
    <col min="8197" max="8197" width="12.28515625" customWidth="1"/>
    <col min="8198" max="8198" width="12.85546875" bestFit="1" customWidth="1"/>
    <col min="8199" max="8199" width="15.7109375" customWidth="1"/>
    <col min="8446" max="8446" width="4.42578125" customWidth="1"/>
    <col min="8447" max="8447" width="34.42578125" customWidth="1"/>
    <col min="8448" max="8448" width="11.7109375" customWidth="1"/>
    <col min="8449" max="8449" width="10" customWidth="1"/>
    <col min="8450" max="8450" width="12.28515625" customWidth="1"/>
    <col min="8451" max="8451" width="16.140625" customWidth="1"/>
    <col min="8452" max="8452" width="23.42578125" customWidth="1"/>
    <col min="8453" max="8453" width="12.28515625" customWidth="1"/>
    <col min="8454" max="8454" width="12.85546875" bestFit="1" customWidth="1"/>
    <col min="8455" max="8455" width="15.7109375" customWidth="1"/>
    <col min="8702" max="8702" width="4.42578125" customWidth="1"/>
    <col min="8703" max="8703" width="34.42578125" customWidth="1"/>
    <col min="8704" max="8704" width="11.7109375" customWidth="1"/>
    <col min="8705" max="8705" width="10" customWidth="1"/>
    <col min="8706" max="8706" width="12.28515625" customWidth="1"/>
    <col min="8707" max="8707" width="16.140625" customWidth="1"/>
    <col min="8708" max="8708" width="23.42578125" customWidth="1"/>
    <col min="8709" max="8709" width="12.28515625" customWidth="1"/>
    <col min="8710" max="8710" width="12.85546875" bestFit="1" customWidth="1"/>
    <col min="8711" max="8711" width="15.7109375" customWidth="1"/>
    <col min="8958" max="8958" width="4.42578125" customWidth="1"/>
    <col min="8959" max="8959" width="34.42578125" customWidth="1"/>
    <col min="8960" max="8960" width="11.7109375" customWidth="1"/>
    <col min="8961" max="8961" width="10" customWidth="1"/>
    <col min="8962" max="8962" width="12.28515625" customWidth="1"/>
    <col min="8963" max="8963" width="16.140625" customWidth="1"/>
    <col min="8964" max="8964" width="23.42578125" customWidth="1"/>
    <col min="8965" max="8965" width="12.28515625" customWidth="1"/>
    <col min="8966" max="8966" width="12.85546875" bestFit="1" customWidth="1"/>
    <col min="8967" max="8967" width="15.7109375" customWidth="1"/>
    <col min="9214" max="9214" width="4.42578125" customWidth="1"/>
    <col min="9215" max="9215" width="34.42578125" customWidth="1"/>
    <col min="9216" max="9216" width="11.7109375" customWidth="1"/>
    <col min="9217" max="9217" width="10" customWidth="1"/>
    <col min="9218" max="9218" width="12.28515625" customWidth="1"/>
    <col min="9219" max="9219" width="16.140625" customWidth="1"/>
    <col min="9220" max="9220" width="23.42578125" customWidth="1"/>
    <col min="9221" max="9221" width="12.28515625" customWidth="1"/>
    <col min="9222" max="9222" width="12.85546875" bestFit="1" customWidth="1"/>
    <col min="9223" max="9223" width="15.7109375" customWidth="1"/>
    <col min="9470" max="9470" width="4.42578125" customWidth="1"/>
    <col min="9471" max="9471" width="34.42578125" customWidth="1"/>
    <col min="9472" max="9472" width="11.7109375" customWidth="1"/>
    <col min="9473" max="9473" width="10" customWidth="1"/>
    <col min="9474" max="9474" width="12.28515625" customWidth="1"/>
    <col min="9475" max="9475" width="16.140625" customWidth="1"/>
    <col min="9476" max="9476" width="23.42578125" customWidth="1"/>
    <col min="9477" max="9477" width="12.28515625" customWidth="1"/>
    <col min="9478" max="9478" width="12.85546875" bestFit="1" customWidth="1"/>
    <col min="9479" max="9479" width="15.7109375" customWidth="1"/>
    <col min="9726" max="9726" width="4.42578125" customWidth="1"/>
    <col min="9727" max="9727" width="34.42578125" customWidth="1"/>
    <col min="9728" max="9728" width="11.7109375" customWidth="1"/>
    <col min="9729" max="9729" width="10" customWidth="1"/>
    <col min="9730" max="9730" width="12.28515625" customWidth="1"/>
    <col min="9731" max="9731" width="16.140625" customWidth="1"/>
    <col min="9732" max="9732" width="23.42578125" customWidth="1"/>
    <col min="9733" max="9733" width="12.28515625" customWidth="1"/>
    <col min="9734" max="9734" width="12.85546875" bestFit="1" customWidth="1"/>
    <col min="9735" max="9735" width="15.7109375" customWidth="1"/>
    <col min="9982" max="9982" width="4.42578125" customWidth="1"/>
    <col min="9983" max="9983" width="34.42578125" customWidth="1"/>
    <col min="9984" max="9984" width="11.7109375" customWidth="1"/>
    <col min="9985" max="9985" width="10" customWidth="1"/>
    <col min="9986" max="9986" width="12.28515625" customWidth="1"/>
    <col min="9987" max="9987" width="16.140625" customWidth="1"/>
    <col min="9988" max="9988" width="23.42578125" customWidth="1"/>
    <col min="9989" max="9989" width="12.28515625" customWidth="1"/>
    <col min="9990" max="9990" width="12.85546875" bestFit="1" customWidth="1"/>
    <col min="9991" max="9991" width="15.7109375" customWidth="1"/>
    <col min="10238" max="10238" width="4.42578125" customWidth="1"/>
    <col min="10239" max="10239" width="34.42578125" customWidth="1"/>
    <col min="10240" max="10240" width="11.7109375" customWidth="1"/>
    <col min="10241" max="10241" width="10" customWidth="1"/>
    <col min="10242" max="10242" width="12.28515625" customWidth="1"/>
    <col min="10243" max="10243" width="16.140625" customWidth="1"/>
    <col min="10244" max="10244" width="23.42578125" customWidth="1"/>
    <col min="10245" max="10245" width="12.28515625" customWidth="1"/>
    <col min="10246" max="10246" width="12.85546875" bestFit="1" customWidth="1"/>
    <col min="10247" max="10247" width="15.7109375" customWidth="1"/>
    <col min="10494" max="10494" width="4.42578125" customWidth="1"/>
    <col min="10495" max="10495" width="34.42578125" customWidth="1"/>
    <col min="10496" max="10496" width="11.7109375" customWidth="1"/>
    <col min="10497" max="10497" width="10" customWidth="1"/>
    <col min="10498" max="10498" width="12.28515625" customWidth="1"/>
    <col min="10499" max="10499" width="16.140625" customWidth="1"/>
    <col min="10500" max="10500" width="23.42578125" customWidth="1"/>
    <col min="10501" max="10501" width="12.28515625" customWidth="1"/>
    <col min="10502" max="10502" width="12.85546875" bestFit="1" customWidth="1"/>
    <col min="10503" max="10503" width="15.7109375" customWidth="1"/>
    <col min="10750" max="10750" width="4.42578125" customWidth="1"/>
    <col min="10751" max="10751" width="34.42578125" customWidth="1"/>
    <col min="10752" max="10752" width="11.7109375" customWidth="1"/>
    <col min="10753" max="10753" width="10" customWidth="1"/>
    <col min="10754" max="10754" width="12.28515625" customWidth="1"/>
    <col min="10755" max="10755" width="16.140625" customWidth="1"/>
    <col min="10756" max="10756" width="23.42578125" customWidth="1"/>
    <col min="10757" max="10757" width="12.28515625" customWidth="1"/>
    <col min="10758" max="10758" width="12.85546875" bestFit="1" customWidth="1"/>
    <col min="10759" max="10759" width="15.7109375" customWidth="1"/>
    <col min="11006" max="11006" width="4.42578125" customWidth="1"/>
    <col min="11007" max="11007" width="34.42578125" customWidth="1"/>
    <col min="11008" max="11008" width="11.7109375" customWidth="1"/>
    <col min="11009" max="11009" width="10" customWidth="1"/>
    <col min="11010" max="11010" width="12.28515625" customWidth="1"/>
    <col min="11011" max="11011" width="16.140625" customWidth="1"/>
    <col min="11012" max="11012" width="23.42578125" customWidth="1"/>
    <col min="11013" max="11013" width="12.28515625" customWidth="1"/>
    <col min="11014" max="11014" width="12.85546875" bestFit="1" customWidth="1"/>
    <col min="11015" max="11015" width="15.7109375" customWidth="1"/>
    <col min="11262" max="11262" width="4.42578125" customWidth="1"/>
    <col min="11263" max="11263" width="34.42578125" customWidth="1"/>
    <col min="11264" max="11264" width="11.7109375" customWidth="1"/>
    <col min="11265" max="11265" width="10" customWidth="1"/>
    <col min="11266" max="11266" width="12.28515625" customWidth="1"/>
    <col min="11267" max="11267" width="16.140625" customWidth="1"/>
    <col min="11268" max="11268" width="23.42578125" customWidth="1"/>
    <col min="11269" max="11269" width="12.28515625" customWidth="1"/>
    <col min="11270" max="11270" width="12.85546875" bestFit="1" customWidth="1"/>
    <col min="11271" max="11271" width="15.7109375" customWidth="1"/>
    <col min="11518" max="11518" width="4.42578125" customWidth="1"/>
    <col min="11519" max="11519" width="34.42578125" customWidth="1"/>
    <col min="11520" max="11520" width="11.7109375" customWidth="1"/>
    <col min="11521" max="11521" width="10" customWidth="1"/>
    <col min="11522" max="11522" width="12.28515625" customWidth="1"/>
    <col min="11523" max="11523" width="16.140625" customWidth="1"/>
    <col min="11524" max="11524" width="23.42578125" customWidth="1"/>
    <col min="11525" max="11525" width="12.28515625" customWidth="1"/>
    <col min="11526" max="11526" width="12.85546875" bestFit="1" customWidth="1"/>
    <col min="11527" max="11527" width="15.7109375" customWidth="1"/>
    <col min="11774" max="11774" width="4.42578125" customWidth="1"/>
    <col min="11775" max="11775" width="34.42578125" customWidth="1"/>
    <col min="11776" max="11776" width="11.7109375" customWidth="1"/>
    <col min="11777" max="11777" width="10" customWidth="1"/>
    <col min="11778" max="11778" width="12.28515625" customWidth="1"/>
    <col min="11779" max="11779" width="16.140625" customWidth="1"/>
    <col min="11780" max="11780" width="23.42578125" customWidth="1"/>
    <col min="11781" max="11781" width="12.28515625" customWidth="1"/>
    <col min="11782" max="11782" width="12.85546875" bestFit="1" customWidth="1"/>
    <col min="11783" max="11783" width="15.7109375" customWidth="1"/>
    <col min="12030" max="12030" width="4.42578125" customWidth="1"/>
    <col min="12031" max="12031" width="34.42578125" customWidth="1"/>
    <col min="12032" max="12032" width="11.7109375" customWidth="1"/>
    <col min="12033" max="12033" width="10" customWidth="1"/>
    <col min="12034" max="12034" width="12.28515625" customWidth="1"/>
    <col min="12035" max="12035" width="16.140625" customWidth="1"/>
    <col min="12036" max="12036" width="23.42578125" customWidth="1"/>
    <col min="12037" max="12037" width="12.28515625" customWidth="1"/>
    <col min="12038" max="12038" width="12.85546875" bestFit="1" customWidth="1"/>
    <col min="12039" max="12039" width="15.7109375" customWidth="1"/>
    <col min="12286" max="12286" width="4.42578125" customWidth="1"/>
    <col min="12287" max="12287" width="34.42578125" customWidth="1"/>
    <col min="12288" max="12288" width="11.7109375" customWidth="1"/>
    <col min="12289" max="12289" width="10" customWidth="1"/>
    <col min="12290" max="12290" width="12.28515625" customWidth="1"/>
    <col min="12291" max="12291" width="16.140625" customWidth="1"/>
    <col min="12292" max="12292" width="23.42578125" customWidth="1"/>
    <col min="12293" max="12293" width="12.28515625" customWidth="1"/>
    <col min="12294" max="12294" width="12.85546875" bestFit="1" customWidth="1"/>
    <col min="12295" max="12295" width="15.7109375" customWidth="1"/>
    <col min="12542" max="12542" width="4.42578125" customWidth="1"/>
    <col min="12543" max="12543" width="34.42578125" customWidth="1"/>
    <col min="12544" max="12544" width="11.7109375" customWidth="1"/>
    <col min="12545" max="12545" width="10" customWidth="1"/>
    <col min="12546" max="12546" width="12.28515625" customWidth="1"/>
    <col min="12547" max="12547" width="16.140625" customWidth="1"/>
    <col min="12548" max="12548" width="23.42578125" customWidth="1"/>
    <col min="12549" max="12549" width="12.28515625" customWidth="1"/>
    <col min="12550" max="12550" width="12.85546875" bestFit="1" customWidth="1"/>
    <col min="12551" max="12551" width="15.7109375" customWidth="1"/>
    <col min="12798" max="12798" width="4.42578125" customWidth="1"/>
    <col min="12799" max="12799" width="34.42578125" customWidth="1"/>
    <col min="12800" max="12800" width="11.7109375" customWidth="1"/>
    <col min="12801" max="12801" width="10" customWidth="1"/>
    <col min="12802" max="12802" width="12.28515625" customWidth="1"/>
    <col min="12803" max="12803" width="16.140625" customWidth="1"/>
    <col min="12804" max="12804" width="23.42578125" customWidth="1"/>
    <col min="12805" max="12805" width="12.28515625" customWidth="1"/>
    <col min="12806" max="12806" width="12.85546875" bestFit="1" customWidth="1"/>
    <col min="12807" max="12807" width="15.7109375" customWidth="1"/>
    <col min="13054" max="13054" width="4.42578125" customWidth="1"/>
    <col min="13055" max="13055" width="34.42578125" customWidth="1"/>
    <col min="13056" max="13056" width="11.7109375" customWidth="1"/>
    <col min="13057" max="13057" width="10" customWidth="1"/>
    <col min="13058" max="13058" width="12.28515625" customWidth="1"/>
    <col min="13059" max="13059" width="16.140625" customWidth="1"/>
    <col min="13060" max="13060" width="23.42578125" customWidth="1"/>
    <col min="13061" max="13061" width="12.28515625" customWidth="1"/>
    <col min="13062" max="13062" width="12.85546875" bestFit="1" customWidth="1"/>
    <col min="13063" max="13063" width="15.7109375" customWidth="1"/>
    <col min="13310" max="13310" width="4.42578125" customWidth="1"/>
    <col min="13311" max="13311" width="34.42578125" customWidth="1"/>
    <col min="13312" max="13312" width="11.7109375" customWidth="1"/>
    <col min="13313" max="13313" width="10" customWidth="1"/>
    <col min="13314" max="13314" width="12.28515625" customWidth="1"/>
    <col min="13315" max="13315" width="16.140625" customWidth="1"/>
    <col min="13316" max="13316" width="23.42578125" customWidth="1"/>
    <col min="13317" max="13317" width="12.28515625" customWidth="1"/>
    <col min="13318" max="13318" width="12.85546875" bestFit="1" customWidth="1"/>
    <col min="13319" max="13319" width="15.7109375" customWidth="1"/>
    <col min="13566" max="13566" width="4.42578125" customWidth="1"/>
    <col min="13567" max="13567" width="34.42578125" customWidth="1"/>
    <col min="13568" max="13568" width="11.7109375" customWidth="1"/>
    <col min="13569" max="13569" width="10" customWidth="1"/>
    <col min="13570" max="13570" width="12.28515625" customWidth="1"/>
    <col min="13571" max="13571" width="16.140625" customWidth="1"/>
    <col min="13572" max="13572" width="23.42578125" customWidth="1"/>
    <col min="13573" max="13573" width="12.28515625" customWidth="1"/>
    <col min="13574" max="13574" width="12.85546875" bestFit="1" customWidth="1"/>
    <col min="13575" max="13575" width="15.7109375" customWidth="1"/>
    <col min="13822" max="13822" width="4.42578125" customWidth="1"/>
    <col min="13823" max="13823" width="34.42578125" customWidth="1"/>
    <col min="13824" max="13824" width="11.7109375" customWidth="1"/>
    <col min="13825" max="13825" width="10" customWidth="1"/>
    <col min="13826" max="13826" width="12.28515625" customWidth="1"/>
    <col min="13827" max="13827" width="16.140625" customWidth="1"/>
    <col min="13828" max="13828" width="23.42578125" customWidth="1"/>
    <col min="13829" max="13829" width="12.28515625" customWidth="1"/>
    <col min="13830" max="13830" width="12.85546875" bestFit="1" customWidth="1"/>
    <col min="13831" max="13831" width="15.7109375" customWidth="1"/>
    <col min="14078" max="14078" width="4.42578125" customWidth="1"/>
    <col min="14079" max="14079" width="34.42578125" customWidth="1"/>
    <col min="14080" max="14080" width="11.7109375" customWidth="1"/>
    <col min="14081" max="14081" width="10" customWidth="1"/>
    <col min="14082" max="14082" width="12.28515625" customWidth="1"/>
    <col min="14083" max="14083" width="16.140625" customWidth="1"/>
    <col min="14084" max="14084" width="23.42578125" customWidth="1"/>
    <col min="14085" max="14085" width="12.28515625" customWidth="1"/>
    <col min="14086" max="14086" width="12.85546875" bestFit="1" customWidth="1"/>
    <col min="14087" max="14087" width="15.7109375" customWidth="1"/>
    <col min="14334" max="14334" width="4.42578125" customWidth="1"/>
    <col min="14335" max="14335" width="34.42578125" customWidth="1"/>
    <col min="14336" max="14336" width="11.7109375" customWidth="1"/>
    <col min="14337" max="14337" width="10" customWidth="1"/>
    <col min="14338" max="14338" width="12.28515625" customWidth="1"/>
    <col min="14339" max="14339" width="16.140625" customWidth="1"/>
    <col min="14340" max="14340" width="23.42578125" customWidth="1"/>
    <col min="14341" max="14341" width="12.28515625" customWidth="1"/>
    <col min="14342" max="14342" width="12.85546875" bestFit="1" customWidth="1"/>
    <col min="14343" max="14343" width="15.7109375" customWidth="1"/>
    <col min="14590" max="14590" width="4.42578125" customWidth="1"/>
    <col min="14591" max="14591" width="34.42578125" customWidth="1"/>
    <col min="14592" max="14592" width="11.7109375" customWidth="1"/>
    <col min="14593" max="14593" width="10" customWidth="1"/>
    <col min="14594" max="14594" width="12.28515625" customWidth="1"/>
    <col min="14595" max="14595" width="16.140625" customWidth="1"/>
    <col min="14596" max="14596" width="23.42578125" customWidth="1"/>
    <col min="14597" max="14597" width="12.28515625" customWidth="1"/>
    <col min="14598" max="14598" width="12.85546875" bestFit="1" customWidth="1"/>
    <col min="14599" max="14599" width="15.7109375" customWidth="1"/>
    <col min="14846" max="14846" width="4.42578125" customWidth="1"/>
    <col min="14847" max="14847" width="34.42578125" customWidth="1"/>
    <col min="14848" max="14848" width="11.7109375" customWidth="1"/>
    <col min="14849" max="14849" width="10" customWidth="1"/>
    <col min="14850" max="14850" width="12.28515625" customWidth="1"/>
    <col min="14851" max="14851" width="16.140625" customWidth="1"/>
    <col min="14852" max="14852" width="23.42578125" customWidth="1"/>
    <col min="14853" max="14853" width="12.28515625" customWidth="1"/>
    <col min="14854" max="14854" width="12.85546875" bestFit="1" customWidth="1"/>
    <col min="14855" max="14855" width="15.7109375" customWidth="1"/>
    <col min="15102" max="15102" width="4.42578125" customWidth="1"/>
    <col min="15103" max="15103" width="34.42578125" customWidth="1"/>
    <col min="15104" max="15104" width="11.7109375" customWidth="1"/>
    <col min="15105" max="15105" width="10" customWidth="1"/>
    <col min="15106" max="15106" width="12.28515625" customWidth="1"/>
    <col min="15107" max="15107" width="16.140625" customWidth="1"/>
    <col min="15108" max="15108" width="23.42578125" customWidth="1"/>
    <col min="15109" max="15109" width="12.28515625" customWidth="1"/>
    <col min="15110" max="15110" width="12.85546875" bestFit="1" customWidth="1"/>
    <col min="15111" max="15111" width="15.7109375" customWidth="1"/>
    <col min="15358" max="15358" width="4.42578125" customWidth="1"/>
    <col min="15359" max="15359" width="34.42578125" customWidth="1"/>
    <col min="15360" max="15360" width="11.7109375" customWidth="1"/>
    <col min="15361" max="15361" width="10" customWidth="1"/>
    <col min="15362" max="15362" width="12.28515625" customWidth="1"/>
    <col min="15363" max="15363" width="16.140625" customWidth="1"/>
    <col min="15364" max="15364" width="23.42578125" customWidth="1"/>
    <col min="15365" max="15365" width="12.28515625" customWidth="1"/>
    <col min="15366" max="15366" width="12.85546875" bestFit="1" customWidth="1"/>
    <col min="15367" max="15367" width="15.7109375" customWidth="1"/>
    <col min="15614" max="15614" width="4.42578125" customWidth="1"/>
    <col min="15615" max="15615" width="34.42578125" customWidth="1"/>
    <col min="15616" max="15616" width="11.7109375" customWidth="1"/>
    <col min="15617" max="15617" width="10" customWidth="1"/>
    <col min="15618" max="15618" width="12.28515625" customWidth="1"/>
    <col min="15619" max="15619" width="16.140625" customWidth="1"/>
    <col min="15620" max="15620" width="23.42578125" customWidth="1"/>
    <col min="15621" max="15621" width="12.28515625" customWidth="1"/>
    <col min="15622" max="15622" width="12.85546875" bestFit="1" customWidth="1"/>
    <col min="15623" max="15623" width="15.7109375" customWidth="1"/>
    <col min="15870" max="15870" width="4.42578125" customWidth="1"/>
    <col min="15871" max="15871" width="34.42578125" customWidth="1"/>
    <col min="15872" max="15872" width="11.7109375" customWidth="1"/>
    <col min="15873" max="15873" width="10" customWidth="1"/>
    <col min="15874" max="15874" width="12.28515625" customWidth="1"/>
    <col min="15875" max="15875" width="16.140625" customWidth="1"/>
    <col min="15876" max="15876" width="23.42578125" customWidth="1"/>
    <col min="15877" max="15877" width="12.28515625" customWidth="1"/>
    <col min="15878" max="15878" width="12.85546875" bestFit="1" customWidth="1"/>
    <col min="15879" max="15879" width="15.7109375" customWidth="1"/>
    <col min="16126" max="16126" width="4.42578125" customWidth="1"/>
    <col min="16127" max="16127" width="34.42578125" customWidth="1"/>
    <col min="16128" max="16128" width="11.7109375" customWidth="1"/>
    <col min="16129" max="16129" width="10" customWidth="1"/>
    <col min="16130" max="16130" width="12.28515625" customWidth="1"/>
    <col min="16131" max="16131" width="16.140625" customWidth="1"/>
    <col min="16132" max="16132" width="23.42578125" customWidth="1"/>
    <col min="16133" max="16133" width="12.28515625" customWidth="1"/>
    <col min="16134" max="16134" width="12.85546875" bestFit="1" customWidth="1"/>
    <col min="16135" max="16135" width="15.7109375" customWidth="1"/>
  </cols>
  <sheetData>
    <row r="1" spans="1:12" ht="18" customHeight="1" x14ac:dyDescent="0.25">
      <c r="A1" s="199" t="s">
        <v>160</v>
      </c>
      <c r="B1" s="199"/>
      <c r="C1" s="199"/>
      <c r="D1" s="199"/>
      <c r="E1" s="199"/>
      <c r="F1" s="199"/>
      <c r="G1" s="199"/>
      <c r="H1" s="199"/>
      <c r="I1" s="199"/>
      <c r="J1" s="199"/>
    </row>
    <row r="2" spans="1:12" ht="44.25" customHeight="1" x14ac:dyDescent="0.2">
      <c r="A2" s="46"/>
      <c r="B2" s="44" t="s">
        <v>126</v>
      </c>
      <c r="C2" s="15" t="s">
        <v>125</v>
      </c>
      <c r="D2" s="46" t="s">
        <v>124</v>
      </c>
      <c r="E2" s="14" t="s">
        <v>123</v>
      </c>
      <c r="F2" s="46" t="s">
        <v>122</v>
      </c>
      <c r="G2" s="14" t="s">
        <v>121</v>
      </c>
      <c r="H2" s="14" t="s">
        <v>120</v>
      </c>
      <c r="I2" s="14" t="s">
        <v>155</v>
      </c>
      <c r="J2" s="14" t="s">
        <v>156</v>
      </c>
      <c r="K2" s="97" t="s">
        <v>157</v>
      </c>
      <c r="L2" s="4" t="s">
        <v>158</v>
      </c>
    </row>
    <row r="3" spans="1:12" x14ac:dyDescent="0.25">
      <c r="A3" s="79"/>
      <c r="B3" s="197" t="s">
        <v>127</v>
      </c>
      <c r="C3" s="200"/>
      <c r="D3" s="200"/>
      <c r="E3" s="200"/>
      <c r="F3" s="200"/>
      <c r="G3" s="200"/>
      <c r="H3" s="200"/>
      <c r="I3" s="200"/>
      <c r="J3" s="200"/>
      <c r="K3" s="98"/>
      <c r="L3" s="43"/>
    </row>
    <row r="4" spans="1:12" s="119" customFormat="1" ht="62.25" customHeight="1" x14ac:dyDescent="0.2">
      <c r="A4" s="120">
        <v>6</v>
      </c>
      <c r="B4" s="110" t="s">
        <v>101</v>
      </c>
      <c r="C4" s="121">
        <v>1</v>
      </c>
      <c r="D4" s="122" t="s">
        <v>100</v>
      </c>
      <c r="E4" s="113" t="s">
        <v>1</v>
      </c>
      <c r="F4" s="62" t="s">
        <v>99</v>
      </c>
      <c r="G4" s="115" t="s">
        <v>98</v>
      </c>
      <c r="H4" s="111"/>
      <c r="I4" s="116">
        <v>23200</v>
      </c>
      <c r="J4" s="116">
        <v>23000</v>
      </c>
      <c r="K4" s="117">
        <v>29</v>
      </c>
      <c r="L4" s="118"/>
    </row>
    <row r="5" spans="1:12" ht="64.5" customHeight="1" x14ac:dyDescent="0.2">
      <c r="A5" s="82">
        <v>3</v>
      </c>
      <c r="B5" s="56" t="s">
        <v>108</v>
      </c>
      <c r="C5" s="8">
        <v>1</v>
      </c>
      <c r="D5" s="47" t="s">
        <v>107</v>
      </c>
      <c r="E5" s="10" t="s">
        <v>1</v>
      </c>
      <c r="F5" s="62" t="s">
        <v>106</v>
      </c>
      <c r="G5" s="9" t="s">
        <v>105</v>
      </c>
      <c r="H5" s="8"/>
      <c r="I5" s="105">
        <v>14547.85</v>
      </c>
      <c r="J5" s="105">
        <v>14547.85</v>
      </c>
      <c r="K5" s="99">
        <v>24.2</v>
      </c>
      <c r="L5" s="43"/>
    </row>
    <row r="6" spans="1:12" s="119" customFormat="1" ht="42" customHeight="1" x14ac:dyDescent="0.2">
      <c r="A6" s="120">
        <v>9</v>
      </c>
      <c r="B6" s="110" t="s">
        <v>167</v>
      </c>
      <c r="C6" s="111">
        <v>1</v>
      </c>
      <c r="D6" s="112" t="s">
        <v>115</v>
      </c>
      <c r="E6" s="113" t="s">
        <v>1</v>
      </c>
      <c r="F6" s="62" t="s">
        <v>114</v>
      </c>
      <c r="G6" s="115" t="s">
        <v>113</v>
      </c>
      <c r="H6" s="111"/>
      <c r="I6" s="116">
        <v>69010.429999999993</v>
      </c>
      <c r="J6" s="116">
        <v>69010.429999999993</v>
      </c>
      <c r="K6" s="117">
        <v>18.600000000000001</v>
      </c>
      <c r="L6" s="118"/>
    </row>
    <row r="7" spans="1:12" ht="51" customHeight="1" x14ac:dyDescent="0.2">
      <c r="A7" s="83">
        <v>7</v>
      </c>
      <c r="B7" s="56" t="s">
        <v>49</v>
      </c>
      <c r="C7" s="8">
        <v>1</v>
      </c>
      <c r="D7" s="49" t="s">
        <v>48</v>
      </c>
      <c r="E7" s="10" t="e">
        <f>#REF!</f>
        <v>#REF!</v>
      </c>
      <c r="F7" s="62" t="s">
        <v>47</v>
      </c>
      <c r="G7" s="9" t="s">
        <v>7</v>
      </c>
      <c r="H7" s="8"/>
      <c r="I7" s="32">
        <v>63216.33</v>
      </c>
      <c r="J7" s="32">
        <v>62516.33</v>
      </c>
      <c r="K7" s="99">
        <v>13.6</v>
      </c>
      <c r="L7" s="43"/>
    </row>
    <row r="8" spans="1:12" ht="21.75" customHeight="1" x14ac:dyDescent="0.2">
      <c r="A8" s="84"/>
      <c r="B8" s="16" t="s">
        <v>133</v>
      </c>
      <c r="C8" s="8"/>
      <c r="D8" s="47"/>
      <c r="E8" s="18"/>
      <c r="F8" s="65"/>
      <c r="G8" s="9"/>
      <c r="H8" s="8"/>
      <c r="I8" s="40">
        <f>SUM(I4:I7)</f>
        <v>169974.61</v>
      </c>
      <c r="J8" s="41">
        <f>SUM(J4:J7)</f>
        <v>169074.61</v>
      </c>
      <c r="K8" s="99"/>
      <c r="L8" s="43"/>
    </row>
    <row r="9" spans="1:12" ht="23.25" customHeight="1" x14ac:dyDescent="0.2">
      <c r="A9" s="92"/>
      <c r="B9" s="197" t="s">
        <v>131</v>
      </c>
      <c r="C9" s="198"/>
      <c r="D9" s="198"/>
      <c r="E9" s="198"/>
      <c r="F9" s="198"/>
      <c r="G9" s="198"/>
      <c r="H9" s="198"/>
      <c r="I9" s="198"/>
      <c r="J9" s="198"/>
      <c r="K9" s="99"/>
      <c r="L9" s="43"/>
    </row>
    <row r="10" spans="1:12" ht="47.25" customHeight="1" x14ac:dyDescent="0.2">
      <c r="A10" s="83">
        <v>43</v>
      </c>
      <c r="B10" s="56" t="s">
        <v>75</v>
      </c>
      <c r="C10" s="8">
        <v>5</v>
      </c>
      <c r="D10" s="47" t="s">
        <v>74</v>
      </c>
      <c r="E10" s="10" t="s">
        <v>1</v>
      </c>
      <c r="F10" s="62" t="s">
        <v>73</v>
      </c>
      <c r="G10" s="9" t="s">
        <v>72</v>
      </c>
      <c r="H10" s="8"/>
      <c r="I10" s="37">
        <v>22000</v>
      </c>
      <c r="J10" s="37">
        <v>21000</v>
      </c>
      <c r="K10" s="99">
        <v>10</v>
      </c>
      <c r="L10" s="43"/>
    </row>
    <row r="11" spans="1:12" ht="22.5" customHeight="1" x14ac:dyDescent="0.25">
      <c r="A11" s="94"/>
      <c r="B11" s="19" t="s">
        <v>133</v>
      </c>
      <c r="C11" s="29"/>
      <c r="D11" s="52"/>
      <c r="E11" s="29"/>
      <c r="F11" s="75"/>
      <c r="G11" s="29"/>
      <c r="H11" s="29"/>
      <c r="I11" s="38">
        <f>SUM(I10:I10)</f>
        <v>22000</v>
      </c>
      <c r="J11" s="38">
        <f>SUM(J10:J10)</f>
        <v>21000</v>
      </c>
      <c r="K11" s="99"/>
      <c r="L11" s="43"/>
    </row>
    <row r="12" spans="1:12" ht="33.75" customHeight="1" x14ac:dyDescent="0.25">
      <c r="A12" s="84"/>
      <c r="B12" s="87" t="s">
        <v>134</v>
      </c>
      <c r="C12" s="23"/>
      <c r="D12" s="53"/>
      <c r="E12" s="24"/>
      <c r="F12" s="77"/>
      <c r="G12" s="21"/>
      <c r="H12" s="19"/>
      <c r="I12" s="33">
        <f>I8+I11</f>
        <v>191974.61</v>
      </c>
      <c r="J12" s="33">
        <f>J8+J11</f>
        <v>190074.61</v>
      </c>
      <c r="K12" s="99"/>
      <c r="L12" s="43"/>
    </row>
    <row r="13" spans="1:12" x14ac:dyDescent="0.25">
      <c r="A13" s="86"/>
      <c r="I13"/>
      <c r="J13"/>
    </row>
    <row r="14" spans="1:12" x14ac:dyDescent="0.25">
      <c r="A14" s="86"/>
      <c r="I14"/>
      <c r="J14"/>
    </row>
    <row r="15" spans="1:12" x14ac:dyDescent="0.25">
      <c r="A15" s="86"/>
      <c r="I15"/>
      <c r="J15"/>
    </row>
    <row r="16" spans="1:12" x14ac:dyDescent="0.25">
      <c r="A16" s="86"/>
      <c r="I16"/>
      <c r="J16"/>
    </row>
    <row r="17" spans="1:16" x14ac:dyDescent="0.25">
      <c r="A17" s="86"/>
      <c r="I17"/>
      <c r="J17"/>
    </row>
    <row r="18" spans="1:16" s="96" customFormat="1" x14ac:dyDescent="0.25">
      <c r="A18" s="86"/>
      <c r="B18" s="45"/>
      <c r="C18"/>
      <c r="D18" s="54"/>
      <c r="E18"/>
      <c r="F18" s="78"/>
      <c r="G18"/>
      <c r="H18"/>
      <c r="I18"/>
      <c r="J18"/>
      <c r="L18"/>
      <c r="M18"/>
      <c r="N18"/>
      <c r="O18"/>
      <c r="P18"/>
    </row>
    <row r="19" spans="1:16" s="96" customFormat="1" x14ac:dyDescent="0.25">
      <c r="A19" s="86"/>
      <c r="B19" s="45"/>
      <c r="C19"/>
      <c r="D19" s="54"/>
      <c r="E19"/>
      <c r="F19" s="78"/>
      <c r="G19"/>
      <c r="H19"/>
      <c r="I19"/>
      <c r="J19"/>
      <c r="L19"/>
      <c r="M19"/>
      <c r="N19"/>
      <c r="O19"/>
      <c r="P19"/>
    </row>
    <row r="20" spans="1:16" s="96" customFormat="1" x14ac:dyDescent="0.25">
      <c r="A20" s="86"/>
      <c r="B20" s="45"/>
      <c r="C20"/>
      <c r="D20" s="54"/>
      <c r="E20"/>
      <c r="F20" s="78"/>
      <c r="G20"/>
      <c r="H20"/>
      <c r="I20"/>
      <c r="J20"/>
      <c r="L20"/>
      <c r="M20"/>
      <c r="N20"/>
      <c r="O20"/>
      <c r="P20"/>
    </row>
    <row r="21" spans="1:16" s="96" customFormat="1" x14ac:dyDescent="0.25">
      <c r="A21" s="86"/>
      <c r="B21" s="45"/>
      <c r="C21"/>
      <c r="D21" s="54"/>
      <c r="E21"/>
      <c r="F21" s="78"/>
      <c r="G21"/>
      <c r="H21"/>
      <c r="I21"/>
      <c r="J21"/>
      <c r="L21"/>
      <c r="M21"/>
      <c r="N21"/>
      <c r="O21"/>
      <c r="P21"/>
    </row>
    <row r="22" spans="1:16" s="96" customFormat="1" x14ac:dyDescent="0.25">
      <c r="A22" s="86"/>
      <c r="B22" s="45"/>
      <c r="C22"/>
      <c r="D22" s="54"/>
      <c r="E22"/>
      <c r="F22" s="78"/>
      <c r="G22"/>
      <c r="H22"/>
      <c r="I22"/>
      <c r="J22"/>
      <c r="L22"/>
      <c r="M22"/>
      <c r="N22"/>
      <c r="O22"/>
      <c r="P22"/>
    </row>
    <row r="23" spans="1:16" s="96" customFormat="1" x14ac:dyDescent="0.25">
      <c r="A23" s="86"/>
      <c r="B23" s="45"/>
      <c r="C23"/>
      <c r="D23" s="54"/>
      <c r="E23"/>
      <c r="F23" s="78"/>
      <c r="G23"/>
      <c r="H23"/>
      <c r="I23"/>
      <c r="J23"/>
      <c r="L23"/>
      <c r="M23"/>
      <c r="N23"/>
      <c r="O23"/>
      <c r="P23"/>
    </row>
    <row r="24" spans="1:16" s="96" customFormat="1" x14ac:dyDescent="0.25">
      <c r="A24" s="86"/>
      <c r="B24" s="45"/>
      <c r="C24"/>
      <c r="D24" s="54"/>
      <c r="E24"/>
      <c r="F24" s="78"/>
      <c r="G24"/>
      <c r="H24"/>
      <c r="I24"/>
      <c r="J24"/>
      <c r="L24"/>
      <c r="M24"/>
      <c r="N24"/>
      <c r="O24"/>
      <c r="P24"/>
    </row>
    <row r="25" spans="1:16" s="96" customFormat="1" x14ac:dyDescent="0.25">
      <c r="A25" s="86"/>
      <c r="B25" s="45"/>
      <c r="C25"/>
      <c r="D25" s="54"/>
      <c r="E25"/>
      <c r="F25" s="78"/>
      <c r="G25"/>
      <c r="H25"/>
      <c r="I25"/>
      <c r="J25"/>
      <c r="L25"/>
      <c r="M25"/>
      <c r="N25"/>
      <c r="O25"/>
      <c r="P25"/>
    </row>
    <row r="26" spans="1:16" s="96" customFormat="1" x14ac:dyDescent="0.25">
      <c r="A26" s="86"/>
      <c r="B26" s="45"/>
      <c r="C26"/>
      <c r="D26" s="54"/>
      <c r="E26"/>
      <c r="F26" s="78"/>
      <c r="G26"/>
      <c r="H26"/>
      <c r="I26"/>
      <c r="J26"/>
      <c r="L26"/>
      <c r="M26"/>
      <c r="N26"/>
      <c r="O26"/>
      <c r="P26"/>
    </row>
    <row r="27" spans="1:16" s="96" customFormat="1" x14ac:dyDescent="0.25">
      <c r="A27" s="86"/>
      <c r="B27" s="45"/>
      <c r="C27"/>
      <c r="D27" s="54"/>
      <c r="E27"/>
      <c r="F27" s="78"/>
      <c r="G27"/>
      <c r="H27"/>
      <c r="I27"/>
      <c r="J27"/>
      <c r="L27"/>
      <c r="M27"/>
      <c r="N27"/>
      <c r="O27"/>
      <c r="P27"/>
    </row>
    <row r="28" spans="1:16" s="96" customFormat="1" x14ac:dyDescent="0.25">
      <c r="A28" s="86"/>
      <c r="B28" s="45"/>
      <c r="C28"/>
      <c r="D28" s="54"/>
      <c r="E28"/>
      <c r="F28" s="78"/>
      <c r="G28"/>
      <c r="H28"/>
      <c r="I28"/>
      <c r="J28"/>
      <c r="L28"/>
      <c r="M28"/>
      <c r="N28"/>
      <c r="O28"/>
      <c r="P28"/>
    </row>
    <row r="29" spans="1:16" s="96" customFormat="1" x14ac:dyDescent="0.25">
      <c r="A29" s="86"/>
      <c r="B29" s="45"/>
      <c r="C29"/>
      <c r="D29" s="54"/>
      <c r="E29"/>
      <c r="F29" s="78"/>
      <c r="G29"/>
      <c r="H29"/>
      <c r="I29"/>
      <c r="J29"/>
      <c r="L29"/>
      <c r="M29"/>
      <c r="N29"/>
      <c r="O29"/>
      <c r="P29"/>
    </row>
    <row r="30" spans="1:16" s="96" customFormat="1" x14ac:dyDescent="0.25">
      <c r="A30" s="86"/>
      <c r="B30" s="45"/>
      <c r="C30"/>
      <c r="D30" s="54"/>
      <c r="E30"/>
      <c r="F30" s="78"/>
      <c r="G30"/>
      <c r="H30"/>
      <c r="I30"/>
      <c r="J30"/>
      <c r="L30"/>
      <c r="M30"/>
      <c r="N30"/>
      <c r="O30"/>
      <c r="P30"/>
    </row>
    <row r="31" spans="1:16" s="96" customFormat="1" x14ac:dyDescent="0.25">
      <c r="A31" s="86"/>
      <c r="B31" s="45"/>
      <c r="C31"/>
      <c r="D31" s="54"/>
      <c r="E31"/>
      <c r="F31" s="78"/>
      <c r="G31"/>
      <c r="H31"/>
      <c r="I31"/>
      <c r="J31"/>
      <c r="L31"/>
      <c r="M31"/>
      <c r="N31"/>
      <c r="O31"/>
      <c r="P31"/>
    </row>
    <row r="32" spans="1:16" s="96" customFormat="1" x14ac:dyDescent="0.25">
      <c r="A32" s="86"/>
      <c r="B32" s="45"/>
      <c r="C32"/>
      <c r="D32" s="54"/>
      <c r="E32"/>
      <c r="F32" s="78"/>
      <c r="G32"/>
      <c r="H32"/>
      <c r="I32"/>
      <c r="J32"/>
      <c r="L32"/>
      <c r="M32"/>
      <c r="N32"/>
      <c r="O32"/>
      <c r="P32"/>
    </row>
  </sheetData>
  <mergeCells count="3">
    <mergeCell ref="A1:J1"/>
    <mergeCell ref="B3:J3"/>
    <mergeCell ref="B9:J9"/>
  </mergeCells>
  <pageMargins left="0.25" right="0.25" top="0.75" bottom="0.75" header="0.3" footer="0.3"/>
  <pageSetup paperSize="9" scale="66" fitToHeight="0" orientation="landscape" r:id="rId1"/>
  <headerFooter alignWithMargins="0">
    <oddFooter>&amp;CPagina &amp;P din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topLeftCell="A4" zoomScale="77" zoomScaleNormal="77" workbookViewId="0">
      <selection activeCell="K28" sqref="K28"/>
    </sheetView>
  </sheetViews>
  <sheetFormatPr defaultRowHeight="15.75" x14ac:dyDescent="0.25"/>
  <cols>
    <col min="1" max="1" width="10.85546875" style="85" customWidth="1"/>
    <col min="2" max="2" width="71.85546875" style="45" customWidth="1"/>
    <col min="3" max="3" width="7.7109375" hidden="1" customWidth="1"/>
    <col min="4" max="4" width="10" style="54" customWidth="1"/>
    <col min="5" max="5" width="7.85546875" hidden="1" customWidth="1"/>
    <col min="6" max="6" width="22.42578125" style="78" customWidth="1"/>
    <col min="7" max="7" width="42.28515625" customWidth="1"/>
    <col min="8" max="8" width="4.85546875" hidden="1" customWidth="1"/>
    <col min="9" max="9" width="17.5703125" style="1" customWidth="1"/>
    <col min="10" max="10" width="17.28515625" style="1" customWidth="1"/>
    <col min="11" max="11" width="17.42578125" style="96" customWidth="1"/>
    <col min="12" max="12" width="9.85546875" customWidth="1"/>
    <col min="254" max="254" width="4.42578125" customWidth="1"/>
    <col min="255" max="255" width="34.42578125" customWidth="1"/>
    <col min="256" max="256" width="11.7109375" customWidth="1"/>
    <col min="257" max="257" width="10" customWidth="1"/>
    <col min="258" max="258" width="12.28515625" customWidth="1"/>
    <col min="259" max="259" width="16.140625" customWidth="1"/>
    <col min="260" max="260" width="23.42578125" customWidth="1"/>
    <col min="261" max="261" width="12.28515625" customWidth="1"/>
    <col min="262" max="262" width="12.85546875" bestFit="1" customWidth="1"/>
    <col min="263" max="263" width="15.7109375" customWidth="1"/>
    <col min="510" max="510" width="4.42578125" customWidth="1"/>
    <col min="511" max="511" width="34.42578125" customWidth="1"/>
    <col min="512" max="512" width="11.7109375" customWidth="1"/>
    <col min="513" max="513" width="10" customWidth="1"/>
    <col min="514" max="514" width="12.28515625" customWidth="1"/>
    <col min="515" max="515" width="16.140625" customWidth="1"/>
    <col min="516" max="516" width="23.42578125" customWidth="1"/>
    <col min="517" max="517" width="12.28515625" customWidth="1"/>
    <col min="518" max="518" width="12.85546875" bestFit="1" customWidth="1"/>
    <col min="519" max="519" width="15.7109375" customWidth="1"/>
    <col min="766" max="766" width="4.42578125" customWidth="1"/>
    <col min="767" max="767" width="34.42578125" customWidth="1"/>
    <col min="768" max="768" width="11.7109375" customWidth="1"/>
    <col min="769" max="769" width="10" customWidth="1"/>
    <col min="770" max="770" width="12.28515625" customWidth="1"/>
    <col min="771" max="771" width="16.140625" customWidth="1"/>
    <col min="772" max="772" width="23.42578125" customWidth="1"/>
    <col min="773" max="773" width="12.28515625" customWidth="1"/>
    <col min="774" max="774" width="12.85546875" bestFit="1" customWidth="1"/>
    <col min="775" max="775" width="15.7109375" customWidth="1"/>
    <col min="1022" max="1022" width="4.42578125" customWidth="1"/>
    <col min="1023" max="1023" width="34.42578125" customWidth="1"/>
    <col min="1024" max="1024" width="11.7109375" customWidth="1"/>
    <col min="1025" max="1025" width="10" customWidth="1"/>
    <col min="1026" max="1026" width="12.28515625" customWidth="1"/>
    <col min="1027" max="1027" width="16.140625" customWidth="1"/>
    <col min="1028" max="1028" width="23.42578125" customWidth="1"/>
    <col min="1029" max="1029" width="12.28515625" customWidth="1"/>
    <col min="1030" max="1030" width="12.85546875" bestFit="1" customWidth="1"/>
    <col min="1031" max="1031" width="15.7109375" customWidth="1"/>
    <col min="1278" max="1278" width="4.42578125" customWidth="1"/>
    <col min="1279" max="1279" width="34.42578125" customWidth="1"/>
    <col min="1280" max="1280" width="11.7109375" customWidth="1"/>
    <col min="1281" max="1281" width="10" customWidth="1"/>
    <col min="1282" max="1282" width="12.28515625" customWidth="1"/>
    <col min="1283" max="1283" width="16.140625" customWidth="1"/>
    <col min="1284" max="1284" width="23.42578125" customWidth="1"/>
    <col min="1285" max="1285" width="12.28515625" customWidth="1"/>
    <col min="1286" max="1286" width="12.85546875" bestFit="1" customWidth="1"/>
    <col min="1287" max="1287" width="15.7109375" customWidth="1"/>
    <col min="1534" max="1534" width="4.42578125" customWidth="1"/>
    <col min="1535" max="1535" width="34.42578125" customWidth="1"/>
    <col min="1536" max="1536" width="11.7109375" customWidth="1"/>
    <col min="1537" max="1537" width="10" customWidth="1"/>
    <col min="1538" max="1538" width="12.28515625" customWidth="1"/>
    <col min="1539" max="1539" width="16.140625" customWidth="1"/>
    <col min="1540" max="1540" width="23.42578125" customWidth="1"/>
    <col min="1541" max="1541" width="12.28515625" customWidth="1"/>
    <col min="1542" max="1542" width="12.85546875" bestFit="1" customWidth="1"/>
    <col min="1543" max="1543" width="15.7109375" customWidth="1"/>
    <col min="1790" max="1790" width="4.42578125" customWidth="1"/>
    <col min="1791" max="1791" width="34.42578125" customWidth="1"/>
    <col min="1792" max="1792" width="11.7109375" customWidth="1"/>
    <col min="1793" max="1793" width="10" customWidth="1"/>
    <col min="1794" max="1794" width="12.28515625" customWidth="1"/>
    <col min="1795" max="1795" width="16.140625" customWidth="1"/>
    <col min="1796" max="1796" width="23.42578125" customWidth="1"/>
    <col min="1797" max="1797" width="12.28515625" customWidth="1"/>
    <col min="1798" max="1798" width="12.85546875" bestFit="1" customWidth="1"/>
    <col min="1799" max="1799" width="15.7109375" customWidth="1"/>
    <col min="2046" max="2046" width="4.42578125" customWidth="1"/>
    <col min="2047" max="2047" width="34.42578125" customWidth="1"/>
    <col min="2048" max="2048" width="11.7109375" customWidth="1"/>
    <col min="2049" max="2049" width="10" customWidth="1"/>
    <col min="2050" max="2050" width="12.28515625" customWidth="1"/>
    <col min="2051" max="2051" width="16.140625" customWidth="1"/>
    <col min="2052" max="2052" width="23.42578125" customWidth="1"/>
    <col min="2053" max="2053" width="12.28515625" customWidth="1"/>
    <col min="2054" max="2054" width="12.85546875" bestFit="1" customWidth="1"/>
    <col min="2055" max="2055" width="15.7109375" customWidth="1"/>
    <col min="2302" max="2302" width="4.42578125" customWidth="1"/>
    <col min="2303" max="2303" width="34.42578125" customWidth="1"/>
    <col min="2304" max="2304" width="11.7109375" customWidth="1"/>
    <col min="2305" max="2305" width="10" customWidth="1"/>
    <col min="2306" max="2306" width="12.28515625" customWidth="1"/>
    <col min="2307" max="2307" width="16.140625" customWidth="1"/>
    <col min="2308" max="2308" width="23.42578125" customWidth="1"/>
    <col min="2309" max="2309" width="12.28515625" customWidth="1"/>
    <col min="2310" max="2310" width="12.85546875" bestFit="1" customWidth="1"/>
    <col min="2311" max="2311" width="15.7109375" customWidth="1"/>
    <col min="2558" max="2558" width="4.42578125" customWidth="1"/>
    <col min="2559" max="2559" width="34.42578125" customWidth="1"/>
    <col min="2560" max="2560" width="11.7109375" customWidth="1"/>
    <col min="2561" max="2561" width="10" customWidth="1"/>
    <col min="2562" max="2562" width="12.28515625" customWidth="1"/>
    <col min="2563" max="2563" width="16.140625" customWidth="1"/>
    <col min="2564" max="2564" width="23.42578125" customWidth="1"/>
    <col min="2565" max="2565" width="12.28515625" customWidth="1"/>
    <col min="2566" max="2566" width="12.85546875" bestFit="1" customWidth="1"/>
    <col min="2567" max="2567" width="15.7109375" customWidth="1"/>
    <col min="2814" max="2814" width="4.42578125" customWidth="1"/>
    <col min="2815" max="2815" width="34.42578125" customWidth="1"/>
    <col min="2816" max="2816" width="11.7109375" customWidth="1"/>
    <col min="2817" max="2817" width="10" customWidth="1"/>
    <col min="2818" max="2818" width="12.28515625" customWidth="1"/>
    <col min="2819" max="2819" width="16.140625" customWidth="1"/>
    <col min="2820" max="2820" width="23.42578125" customWidth="1"/>
    <col min="2821" max="2821" width="12.28515625" customWidth="1"/>
    <col min="2822" max="2822" width="12.85546875" bestFit="1" customWidth="1"/>
    <col min="2823" max="2823" width="15.7109375" customWidth="1"/>
    <col min="3070" max="3070" width="4.42578125" customWidth="1"/>
    <col min="3071" max="3071" width="34.42578125" customWidth="1"/>
    <col min="3072" max="3072" width="11.7109375" customWidth="1"/>
    <col min="3073" max="3073" width="10" customWidth="1"/>
    <col min="3074" max="3074" width="12.28515625" customWidth="1"/>
    <col min="3075" max="3075" width="16.140625" customWidth="1"/>
    <col min="3076" max="3076" width="23.42578125" customWidth="1"/>
    <col min="3077" max="3077" width="12.28515625" customWidth="1"/>
    <col min="3078" max="3078" width="12.85546875" bestFit="1" customWidth="1"/>
    <col min="3079" max="3079" width="15.7109375" customWidth="1"/>
    <col min="3326" max="3326" width="4.42578125" customWidth="1"/>
    <col min="3327" max="3327" width="34.42578125" customWidth="1"/>
    <col min="3328" max="3328" width="11.7109375" customWidth="1"/>
    <col min="3329" max="3329" width="10" customWidth="1"/>
    <col min="3330" max="3330" width="12.28515625" customWidth="1"/>
    <col min="3331" max="3331" width="16.140625" customWidth="1"/>
    <col min="3332" max="3332" width="23.42578125" customWidth="1"/>
    <col min="3333" max="3333" width="12.28515625" customWidth="1"/>
    <col min="3334" max="3334" width="12.85546875" bestFit="1" customWidth="1"/>
    <col min="3335" max="3335" width="15.7109375" customWidth="1"/>
    <col min="3582" max="3582" width="4.42578125" customWidth="1"/>
    <col min="3583" max="3583" width="34.42578125" customWidth="1"/>
    <col min="3584" max="3584" width="11.7109375" customWidth="1"/>
    <col min="3585" max="3585" width="10" customWidth="1"/>
    <col min="3586" max="3586" width="12.28515625" customWidth="1"/>
    <col min="3587" max="3587" width="16.140625" customWidth="1"/>
    <col min="3588" max="3588" width="23.42578125" customWidth="1"/>
    <col min="3589" max="3589" width="12.28515625" customWidth="1"/>
    <col min="3590" max="3590" width="12.85546875" bestFit="1" customWidth="1"/>
    <col min="3591" max="3591" width="15.7109375" customWidth="1"/>
    <col min="3838" max="3838" width="4.42578125" customWidth="1"/>
    <col min="3839" max="3839" width="34.42578125" customWidth="1"/>
    <col min="3840" max="3840" width="11.7109375" customWidth="1"/>
    <col min="3841" max="3841" width="10" customWidth="1"/>
    <col min="3842" max="3842" width="12.28515625" customWidth="1"/>
    <col min="3843" max="3843" width="16.140625" customWidth="1"/>
    <col min="3844" max="3844" width="23.42578125" customWidth="1"/>
    <col min="3845" max="3845" width="12.28515625" customWidth="1"/>
    <col min="3846" max="3846" width="12.85546875" bestFit="1" customWidth="1"/>
    <col min="3847" max="3847" width="15.7109375" customWidth="1"/>
    <col min="4094" max="4094" width="4.42578125" customWidth="1"/>
    <col min="4095" max="4095" width="34.42578125" customWidth="1"/>
    <col min="4096" max="4096" width="11.7109375" customWidth="1"/>
    <col min="4097" max="4097" width="10" customWidth="1"/>
    <col min="4098" max="4098" width="12.28515625" customWidth="1"/>
    <col min="4099" max="4099" width="16.140625" customWidth="1"/>
    <col min="4100" max="4100" width="23.42578125" customWidth="1"/>
    <col min="4101" max="4101" width="12.28515625" customWidth="1"/>
    <col min="4102" max="4102" width="12.85546875" bestFit="1" customWidth="1"/>
    <col min="4103" max="4103" width="15.7109375" customWidth="1"/>
    <col min="4350" max="4350" width="4.42578125" customWidth="1"/>
    <col min="4351" max="4351" width="34.42578125" customWidth="1"/>
    <col min="4352" max="4352" width="11.7109375" customWidth="1"/>
    <col min="4353" max="4353" width="10" customWidth="1"/>
    <col min="4354" max="4354" width="12.28515625" customWidth="1"/>
    <col min="4355" max="4355" width="16.140625" customWidth="1"/>
    <col min="4356" max="4356" width="23.42578125" customWidth="1"/>
    <col min="4357" max="4357" width="12.28515625" customWidth="1"/>
    <col min="4358" max="4358" width="12.85546875" bestFit="1" customWidth="1"/>
    <col min="4359" max="4359" width="15.7109375" customWidth="1"/>
    <col min="4606" max="4606" width="4.42578125" customWidth="1"/>
    <col min="4607" max="4607" width="34.42578125" customWidth="1"/>
    <col min="4608" max="4608" width="11.7109375" customWidth="1"/>
    <col min="4609" max="4609" width="10" customWidth="1"/>
    <col min="4610" max="4610" width="12.28515625" customWidth="1"/>
    <col min="4611" max="4611" width="16.140625" customWidth="1"/>
    <col min="4612" max="4612" width="23.42578125" customWidth="1"/>
    <col min="4613" max="4613" width="12.28515625" customWidth="1"/>
    <col min="4614" max="4614" width="12.85546875" bestFit="1" customWidth="1"/>
    <col min="4615" max="4615" width="15.7109375" customWidth="1"/>
    <col min="4862" max="4862" width="4.42578125" customWidth="1"/>
    <col min="4863" max="4863" width="34.42578125" customWidth="1"/>
    <col min="4864" max="4864" width="11.7109375" customWidth="1"/>
    <col min="4865" max="4865" width="10" customWidth="1"/>
    <col min="4866" max="4866" width="12.28515625" customWidth="1"/>
    <col min="4867" max="4867" width="16.140625" customWidth="1"/>
    <col min="4868" max="4868" width="23.42578125" customWidth="1"/>
    <col min="4869" max="4869" width="12.28515625" customWidth="1"/>
    <col min="4870" max="4870" width="12.85546875" bestFit="1" customWidth="1"/>
    <col min="4871" max="4871" width="15.7109375" customWidth="1"/>
    <col min="5118" max="5118" width="4.42578125" customWidth="1"/>
    <col min="5119" max="5119" width="34.42578125" customWidth="1"/>
    <col min="5120" max="5120" width="11.7109375" customWidth="1"/>
    <col min="5121" max="5121" width="10" customWidth="1"/>
    <col min="5122" max="5122" width="12.28515625" customWidth="1"/>
    <col min="5123" max="5123" width="16.140625" customWidth="1"/>
    <col min="5124" max="5124" width="23.42578125" customWidth="1"/>
    <col min="5125" max="5125" width="12.28515625" customWidth="1"/>
    <col min="5126" max="5126" width="12.85546875" bestFit="1" customWidth="1"/>
    <col min="5127" max="5127" width="15.7109375" customWidth="1"/>
    <col min="5374" max="5374" width="4.42578125" customWidth="1"/>
    <col min="5375" max="5375" width="34.42578125" customWidth="1"/>
    <col min="5376" max="5376" width="11.7109375" customWidth="1"/>
    <col min="5377" max="5377" width="10" customWidth="1"/>
    <col min="5378" max="5378" width="12.28515625" customWidth="1"/>
    <col min="5379" max="5379" width="16.140625" customWidth="1"/>
    <col min="5380" max="5380" width="23.42578125" customWidth="1"/>
    <col min="5381" max="5381" width="12.28515625" customWidth="1"/>
    <col min="5382" max="5382" width="12.85546875" bestFit="1" customWidth="1"/>
    <col min="5383" max="5383" width="15.7109375" customWidth="1"/>
    <col min="5630" max="5630" width="4.42578125" customWidth="1"/>
    <col min="5631" max="5631" width="34.42578125" customWidth="1"/>
    <col min="5632" max="5632" width="11.7109375" customWidth="1"/>
    <col min="5633" max="5633" width="10" customWidth="1"/>
    <col min="5634" max="5634" width="12.28515625" customWidth="1"/>
    <col min="5635" max="5635" width="16.140625" customWidth="1"/>
    <col min="5636" max="5636" width="23.42578125" customWidth="1"/>
    <col min="5637" max="5637" width="12.28515625" customWidth="1"/>
    <col min="5638" max="5638" width="12.85546875" bestFit="1" customWidth="1"/>
    <col min="5639" max="5639" width="15.7109375" customWidth="1"/>
    <col min="5886" max="5886" width="4.42578125" customWidth="1"/>
    <col min="5887" max="5887" width="34.42578125" customWidth="1"/>
    <col min="5888" max="5888" width="11.7109375" customWidth="1"/>
    <col min="5889" max="5889" width="10" customWidth="1"/>
    <col min="5890" max="5890" width="12.28515625" customWidth="1"/>
    <col min="5891" max="5891" width="16.140625" customWidth="1"/>
    <col min="5892" max="5892" width="23.42578125" customWidth="1"/>
    <col min="5893" max="5893" width="12.28515625" customWidth="1"/>
    <col min="5894" max="5894" width="12.85546875" bestFit="1" customWidth="1"/>
    <col min="5895" max="5895" width="15.7109375" customWidth="1"/>
    <col min="6142" max="6142" width="4.42578125" customWidth="1"/>
    <col min="6143" max="6143" width="34.42578125" customWidth="1"/>
    <col min="6144" max="6144" width="11.7109375" customWidth="1"/>
    <col min="6145" max="6145" width="10" customWidth="1"/>
    <col min="6146" max="6146" width="12.28515625" customWidth="1"/>
    <col min="6147" max="6147" width="16.140625" customWidth="1"/>
    <col min="6148" max="6148" width="23.42578125" customWidth="1"/>
    <col min="6149" max="6149" width="12.28515625" customWidth="1"/>
    <col min="6150" max="6150" width="12.85546875" bestFit="1" customWidth="1"/>
    <col min="6151" max="6151" width="15.7109375" customWidth="1"/>
    <col min="6398" max="6398" width="4.42578125" customWidth="1"/>
    <col min="6399" max="6399" width="34.42578125" customWidth="1"/>
    <col min="6400" max="6400" width="11.7109375" customWidth="1"/>
    <col min="6401" max="6401" width="10" customWidth="1"/>
    <col min="6402" max="6402" width="12.28515625" customWidth="1"/>
    <col min="6403" max="6403" width="16.140625" customWidth="1"/>
    <col min="6404" max="6404" width="23.42578125" customWidth="1"/>
    <col min="6405" max="6405" width="12.28515625" customWidth="1"/>
    <col min="6406" max="6406" width="12.85546875" bestFit="1" customWidth="1"/>
    <col min="6407" max="6407" width="15.7109375" customWidth="1"/>
    <col min="6654" max="6654" width="4.42578125" customWidth="1"/>
    <col min="6655" max="6655" width="34.42578125" customWidth="1"/>
    <col min="6656" max="6656" width="11.7109375" customWidth="1"/>
    <col min="6657" max="6657" width="10" customWidth="1"/>
    <col min="6658" max="6658" width="12.28515625" customWidth="1"/>
    <col min="6659" max="6659" width="16.140625" customWidth="1"/>
    <col min="6660" max="6660" width="23.42578125" customWidth="1"/>
    <col min="6661" max="6661" width="12.28515625" customWidth="1"/>
    <col min="6662" max="6662" width="12.85546875" bestFit="1" customWidth="1"/>
    <col min="6663" max="6663" width="15.7109375" customWidth="1"/>
    <col min="6910" max="6910" width="4.42578125" customWidth="1"/>
    <col min="6911" max="6911" width="34.42578125" customWidth="1"/>
    <col min="6912" max="6912" width="11.7109375" customWidth="1"/>
    <col min="6913" max="6913" width="10" customWidth="1"/>
    <col min="6914" max="6914" width="12.28515625" customWidth="1"/>
    <col min="6915" max="6915" width="16.140625" customWidth="1"/>
    <col min="6916" max="6916" width="23.42578125" customWidth="1"/>
    <col min="6917" max="6917" width="12.28515625" customWidth="1"/>
    <col min="6918" max="6918" width="12.85546875" bestFit="1" customWidth="1"/>
    <col min="6919" max="6919" width="15.7109375" customWidth="1"/>
    <col min="7166" max="7166" width="4.42578125" customWidth="1"/>
    <col min="7167" max="7167" width="34.42578125" customWidth="1"/>
    <col min="7168" max="7168" width="11.7109375" customWidth="1"/>
    <col min="7169" max="7169" width="10" customWidth="1"/>
    <col min="7170" max="7170" width="12.28515625" customWidth="1"/>
    <col min="7171" max="7171" width="16.140625" customWidth="1"/>
    <col min="7172" max="7172" width="23.42578125" customWidth="1"/>
    <col min="7173" max="7173" width="12.28515625" customWidth="1"/>
    <col min="7174" max="7174" width="12.85546875" bestFit="1" customWidth="1"/>
    <col min="7175" max="7175" width="15.7109375" customWidth="1"/>
    <col min="7422" max="7422" width="4.42578125" customWidth="1"/>
    <col min="7423" max="7423" width="34.42578125" customWidth="1"/>
    <col min="7424" max="7424" width="11.7109375" customWidth="1"/>
    <col min="7425" max="7425" width="10" customWidth="1"/>
    <col min="7426" max="7426" width="12.28515625" customWidth="1"/>
    <col min="7427" max="7427" width="16.140625" customWidth="1"/>
    <col min="7428" max="7428" width="23.42578125" customWidth="1"/>
    <col min="7429" max="7429" width="12.28515625" customWidth="1"/>
    <col min="7430" max="7430" width="12.85546875" bestFit="1" customWidth="1"/>
    <col min="7431" max="7431" width="15.7109375" customWidth="1"/>
    <col min="7678" max="7678" width="4.42578125" customWidth="1"/>
    <col min="7679" max="7679" width="34.42578125" customWidth="1"/>
    <col min="7680" max="7680" width="11.7109375" customWidth="1"/>
    <col min="7681" max="7681" width="10" customWidth="1"/>
    <col min="7682" max="7682" width="12.28515625" customWidth="1"/>
    <col min="7683" max="7683" width="16.140625" customWidth="1"/>
    <col min="7684" max="7684" width="23.42578125" customWidth="1"/>
    <col min="7685" max="7685" width="12.28515625" customWidth="1"/>
    <col min="7686" max="7686" width="12.85546875" bestFit="1" customWidth="1"/>
    <col min="7687" max="7687" width="15.7109375" customWidth="1"/>
    <col min="7934" max="7934" width="4.42578125" customWidth="1"/>
    <col min="7935" max="7935" width="34.42578125" customWidth="1"/>
    <col min="7936" max="7936" width="11.7109375" customWidth="1"/>
    <col min="7937" max="7937" width="10" customWidth="1"/>
    <col min="7938" max="7938" width="12.28515625" customWidth="1"/>
    <col min="7939" max="7939" width="16.140625" customWidth="1"/>
    <col min="7940" max="7940" width="23.42578125" customWidth="1"/>
    <col min="7941" max="7941" width="12.28515625" customWidth="1"/>
    <col min="7942" max="7942" width="12.85546875" bestFit="1" customWidth="1"/>
    <col min="7943" max="7943" width="15.7109375" customWidth="1"/>
    <col min="8190" max="8190" width="4.42578125" customWidth="1"/>
    <col min="8191" max="8191" width="34.42578125" customWidth="1"/>
    <col min="8192" max="8192" width="11.7109375" customWidth="1"/>
    <col min="8193" max="8193" width="10" customWidth="1"/>
    <col min="8194" max="8194" width="12.28515625" customWidth="1"/>
    <col min="8195" max="8195" width="16.140625" customWidth="1"/>
    <col min="8196" max="8196" width="23.42578125" customWidth="1"/>
    <col min="8197" max="8197" width="12.28515625" customWidth="1"/>
    <col min="8198" max="8198" width="12.85546875" bestFit="1" customWidth="1"/>
    <col min="8199" max="8199" width="15.7109375" customWidth="1"/>
    <col min="8446" max="8446" width="4.42578125" customWidth="1"/>
    <col min="8447" max="8447" width="34.42578125" customWidth="1"/>
    <col min="8448" max="8448" width="11.7109375" customWidth="1"/>
    <col min="8449" max="8449" width="10" customWidth="1"/>
    <col min="8450" max="8450" width="12.28515625" customWidth="1"/>
    <col min="8451" max="8451" width="16.140625" customWidth="1"/>
    <col min="8452" max="8452" width="23.42578125" customWidth="1"/>
    <col min="8453" max="8453" width="12.28515625" customWidth="1"/>
    <col min="8454" max="8454" width="12.85546875" bestFit="1" customWidth="1"/>
    <col min="8455" max="8455" width="15.7109375" customWidth="1"/>
    <col min="8702" max="8702" width="4.42578125" customWidth="1"/>
    <col min="8703" max="8703" width="34.42578125" customWidth="1"/>
    <col min="8704" max="8704" width="11.7109375" customWidth="1"/>
    <col min="8705" max="8705" width="10" customWidth="1"/>
    <col min="8706" max="8706" width="12.28515625" customWidth="1"/>
    <col min="8707" max="8707" width="16.140625" customWidth="1"/>
    <col min="8708" max="8708" width="23.42578125" customWidth="1"/>
    <col min="8709" max="8709" width="12.28515625" customWidth="1"/>
    <col min="8710" max="8710" width="12.85546875" bestFit="1" customWidth="1"/>
    <col min="8711" max="8711" width="15.7109375" customWidth="1"/>
    <col min="8958" max="8958" width="4.42578125" customWidth="1"/>
    <col min="8959" max="8959" width="34.42578125" customWidth="1"/>
    <col min="8960" max="8960" width="11.7109375" customWidth="1"/>
    <col min="8961" max="8961" width="10" customWidth="1"/>
    <col min="8962" max="8962" width="12.28515625" customWidth="1"/>
    <col min="8963" max="8963" width="16.140625" customWidth="1"/>
    <col min="8964" max="8964" width="23.42578125" customWidth="1"/>
    <col min="8965" max="8965" width="12.28515625" customWidth="1"/>
    <col min="8966" max="8966" width="12.85546875" bestFit="1" customWidth="1"/>
    <col min="8967" max="8967" width="15.7109375" customWidth="1"/>
    <col min="9214" max="9214" width="4.42578125" customWidth="1"/>
    <col min="9215" max="9215" width="34.42578125" customWidth="1"/>
    <col min="9216" max="9216" width="11.7109375" customWidth="1"/>
    <col min="9217" max="9217" width="10" customWidth="1"/>
    <col min="9218" max="9218" width="12.28515625" customWidth="1"/>
    <col min="9219" max="9219" width="16.140625" customWidth="1"/>
    <col min="9220" max="9220" width="23.42578125" customWidth="1"/>
    <col min="9221" max="9221" width="12.28515625" customWidth="1"/>
    <col min="9222" max="9222" width="12.85546875" bestFit="1" customWidth="1"/>
    <col min="9223" max="9223" width="15.7109375" customWidth="1"/>
    <col min="9470" max="9470" width="4.42578125" customWidth="1"/>
    <col min="9471" max="9471" width="34.42578125" customWidth="1"/>
    <col min="9472" max="9472" width="11.7109375" customWidth="1"/>
    <col min="9473" max="9473" width="10" customWidth="1"/>
    <col min="9474" max="9474" width="12.28515625" customWidth="1"/>
    <col min="9475" max="9475" width="16.140625" customWidth="1"/>
    <col min="9476" max="9476" width="23.42578125" customWidth="1"/>
    <col min="9477" max="9477" width="12.28515625" customWidth="1"/>
    <col min="9478" max="9478" width="12.85546875" bestFit="1" customWidth="1"/>
    <col min="9479" max="9479" width="15.7109375" customWidth="1"/>
    <col min="9726" max="9726" width="4.42578125" customWidth="1"/>
    <col min="9727" max="9727" width="34.42578125" customWidth="1"/>
    <col min="9728" max="9728" width="11.7109375" customWidth="1"/>
    <col min="9729" max="9729" width="10" customWidth="1"/>
    <col min="9730" max="9730" width="12.28515625" customWidth="1"/>
    <col min="9731" max="9731" width="16.140625" customWidth="1"/>
    <col min="9732" max="9732" width="23.42578125" customWidth="1"/>
    <col min="9733" max="9733" width="12.28515625" customWidth="1"/>
    <col min="9734" max="9734" width="12.85546875" bestFit="1" customWidth="1"/>
    <col min="9735" max="9735" width="15.7109375" customWidth="1"/>
    <col min="9982" max="9982" width="4.42578125" customWidth="1"/>
    <col min="9983" max="9983" width="34.42578125" customWidth="1"/>
    <col min="9984" max="9984" width="11.7109375" customWidth="1"/>
    <col min="9985" max="9985" width="10" customWidth="1"/>
    <col min="9986" max="9986" width="12.28515625" customWidth="1"/>
    <col min="9987" max="9987" width="16.140625" customWidth="1"/>
    <col min="9988" max="9988" width="23.42578125" customWidth="1"/>
    <col min="9989" max="9989" width="12.28515625" customWidth="1"/>
    <col min="9990" max="9990" width="12.85546875" bestFit="1" customWidth="1"/>
    <col min="9991" max="9991" width="15.7109375" customWidth="1"/>
    <col min="10238" max="10238" width="4.42578125" customWidth="1"/>
    <col min="10239" max="10239" width="34.42578125" customWidth="1"/>
    <col min="10240" max="10240" width="11.7109375" customWidth="1"/>
    <col min="10241" max="10241" width="10" customWidth="1"/>
    <col min="10242" max="10242" width="12.28515625" customWidth="1"/>
    <col min="10243" max="10243" width="16.140625" customWidth="1"/>
    <col min="10244" max="10244" width="23.42578125" customWidth="1"/>
    <col min="10245" max="10245" width="12.28515625" customWidth="1"/>
    <col min="10246" max="10246" width="12.85546875" bestFit="1" customWidth="1"/>
    <col min="10247" max="10247" width="15.7109375" customWidth="1"/>
    <col min="10494" max="10494" width="4.42578125" customWidth="1"/>
    <col min="10495" max="10495" width="34.42578125" customWidth="1"/>
    <col min="10496" max="10496" width="11.7109375" customWidth="1"/>
    <col min="10497" max="10497" width="10" customWidth="1"/>
    <col min="10498" max="10498" width="12.28515625" customWidth="1"/>
    <col min="10499" max="10499" width="16.140625" customWidth="1"/>
    <col min="10500" max="10500" width="23.42578125" customWidth="1"/>
    <col min="10501" max="10501" width="12.28515625" customWidth="1"/>
    <col min="10502" max="10502" width="12.85546875" bestFit="1" customWidth="1"/>
    <col min="10503" max="10503" width="15.7109375" customWidth="1"/>
    <col min="10750" max="10750" width="4.42578125" customWidth="1"/>
    <col min="10751" max="10751" width="34.42578125" customWidth="1"/>
    <col min="10752" max="10752" width="11.7109375" customWidth="1"/>
    <col min="10753" max="10753" width="10" customWidth="1"/>
    <col min="10754" max="10754" width="12.28515625" customWidth="1"/>
    <col min="10755" max="10755" width="16.140625" customWidth="1"/>
    <col min="10756" max="10756" width="23.42578125" customWidth="1"/>
    <col min="10757" max="10757" width="12.28515625" customWidth="1"/>
    <col min="10758" max="10758" width="12.85546875" bestFit="1" customWidth="1"/>
    <col min="10759" max="10759" width="15.7109375" customWidth="1"/>
    <col min="11006" max="11006" width="4.42578125" customWidth="1"/>
    <col min="11007" max="11007" width="34.42578125" customWidth="1"/>
    <col min="11008" max="11008" width="11.7109375" customWidth="1"/>
    <col min="11009" max="11009" width="10" customWidth="1"/>
    <col min="11010" max="11010" width="12.28515625" customWidth="1"/>
    <col min="11011" max="11011" width="16.140625" customWidth="1"/>
    <col min="11012" max="11012" width="23.42578125" customWidth="1"/>
    <col min="11013" max="11013" width="12.28515625" customWidth="1"/>
    <col min="11014" max="11014" width="12.85546875" bestFit="1" customWidth="1"/>
    <col min="11015" max="11015" width="15.7109375" customWidth="1"/>
    <col min="11262" max="11262" width="4.42578125" customWidth="1"/>
    <col min="11263" max="11263" width="34.42578125" customWidth="1"/>
    <col min="11264" max="11264" width="11.7109375" customWidth="1"/>
    <col min="11265" max="11265" width="10" customWidth="1"/>
    <col min="11266" max="11266" width="12.28515625" customWidth="1"/>
    <col min="11267" max="11267" width="16.140625" customWidth="1"/>
    <col min="11268" max="11268" width="23.42578125" customWidth="1"/>
    <col min="11269" max="11269" width="12.28515625" customWidth="1"/>
    <col min="11270" max="11270" width="12.85546875" bestFit="1" customWidth="1"/>
    <col min="11271" max="11271" width="15.7109375" customWidth="1"/>
    <col min="11518" max="11518" width="4.42578125" customWidth="1"/>
    <col min="11519" max="11519" width="34.42578125" customWidth="1"/>
    <col min="11520" max="11520" width="11.7109375" customWidth="1"/>
    <col min="11521" max="11521" width="10" customWidth="1"/>
    <col min="11522" max="11522" width="12.28515625" customWidth="1"/>
    <col min="11523" max="11523" width="16.140625" customWidth="1"/>
    <col min="11524" max="11524" width="23.42578125" customWidth="1"/>
    <col min="11525" max="11525" width="12.28515625" customWidth="1"/>
    <col min="11526" max="11526" width="12.85546875" bestFit="1" customWidth="1"/>
    <col min="11527" max="11527" width="15.7109375" customWidth="1"/>
    <col min="11774" max="11774" width="4.42578125" customWidth="1"/>
    <col min="11775" max="11775" width="34.42578125" customWidth="1"/>
    <col min="11776" max="11776" width="11.7109375" customWidth="1"/>
    <col min="11777" max="11777" width="10" customWidth="1"/>
    <col min="11778" max="11778" width="12.28515625" customWidth="1"/>
    <col min="11779" max="11779" width="16.140625" customWidth="1"/>
    <col min="11780" max="11780" width="23.42578125" customWidth="1"/>
    <col min="11781" max="11781" width="12.28515625" customWidth="1"/>
    <col min="11782" max="11782" width="12.85546875" bestFit="1" customWidth="1"/>
    <col min="11783" max="11783" width="15.7109375" customWidth="1"/>
    <col min="12030" max="12030" width="4.42578125" customWidth="1"/>
    <col min="12031" max="12031" width="34.42578125" customWidth="1"/>
    <col min="12032" max="12032" width="11.7109375" customWidth="1"/>
    <col min="12033" max="12033" width="10" customWidth="1"/>
    <col min="12034" max="12034" width="12.28515625" customWidth="1"/>
    <col min="12035" max="12035" width="16.140625" customWidth="1"/>
    <col min="12036" max="12036" width="23.42578125" customWidth="1"/>
    <col min="12037" max="12037" width="12.28515625" customWidth="1"/>
    <col min="12038" max="12038" width="12.85546875" bestFit="1" customWidth="1"/>
    <col min="12039" max="12039" width="15.7109375" customWidth="1"/>
    <col min="12286" max="12286" width="4.42578125" customWidth="1"/>
    <col min="12287" max="12287" width="34.42578125" customWidth="1"/>
    <col min="12288" max="12288" width="11.7109375" customWidth="1"/>
    <col min="12289" max="12289" width="10" customWidth="1"/>
    <col min="12290" max="12290" width="12.28515625" customWidth="1"/>
    <col min="12291" max="12291" width="16.140625" customWidth="1"/>
    <col min="12292" max="12292" width="23.42578125" customWidth="1"/>
    <col min="12293" max="12293" width="12.28515625" customWidth="1"/>
    <col min="12294" max="12294" width="12.85546875" bestFit="1" customWidth="1"/>
    <col min="12295" max="12295" width="15.7109375" customWidth="1"/>
    <col min="12542" max="12542" width="4.42578125" customWidth="1"/>
    <col min="12543" max="12543" width="34.42578125" customWidth="1"/>
    <col min="12544" max="12544" width="11.7109375" customWidth="1"/>
    <col min="12545" max="12545" width="10" customWidth="1"/>
    <col min="12546" max="12546" width="12.28515625" customWidth="1"/>
    <col min="12547" max="12547" width="16.140625" customWidth="1"/>
    <col min="12548" max="12548" width="23.42578125" customWidth="1"/>
    <col min="12549" max="12549" width="12.28515625" customWidth="1"/>
    <col min="12550" max="12550" width="12.85546875" bestFit="1" customWidth="1"/>
    <col min="12551" max="12551" width="15.7109375" customWidth="1"/>
    <col min="12798" max="12798" width="4.42578125" customWidth="1"/>
    <col min="12799" max="12799" width="34.42578125" customWidth="1"/>
    <col min="12800" max="12800" width="11.7109375" customWidth="1"/>
    <col min="12801" max="12801" width="10" customWidth="1"/>
    <col min="12802" max="12802" width="12.28515625" customWidth="1"/>
    <col min="12803" max="12803" width="16.140625" customWidth="1"/>
    <col min="12804" max="12804" width="23.42578125" customWidth="1"/>
    <col min="12805" max="12805" width="12.28515625" customWidth="1"/>
    <col min="12806" max="12806" width="12.85546875" bestFit="1" customWidth="1"/>
    <col min="12807" max="12807" width="15.7109375" customWidth="1"/>
    <col min="13054" max="13054" width="4.42578125" customWidth="1"/>
    <col min="13055" max="13055" width="34.42578125" customWidth="1"/>
    <col min="13056" max="13056" width="11.7109375" customWidth="1"/>
    <col min="13057" max="13057" width="10" customWidth="1"/>
    <col min="13058" max="13058" width="12.28515625" customWidth="1"/>
    <col min="13059" max="13059" width="16.140625" customWidth="1"/>
    <col min="13060" max="13060" width="23.42578125" customWidth="1"/>
    <col min="13061" max="13061" width="12.28515625" customWidth="1"/>
    <col min="13062" max="13062" width="12.85546875" bestFit="1" customWidth="1"/>
    <col min="13063" max="13063" width="15.7109375" customWidth="1"/>
    <col min="13310" max="13310" width="4.42578125" customWidth="1"/>
    <col min="13311" max="13311" width="34.42578125" customWidth="1"/>
    <col min="13312" max="13312" width="11.7109375" customWidth="1"/>
    <col min="13313" max="13313" width="10" customWidth="1"/>
    <col min="13314" max="13314" width="12.28515625" customWidth="1"/>
    <col min="13315" max="13315" width="16.140625" customWidth="1"/>
    <col min="13316" max="13316" width="23.42578125" customWidth="1"/>
    <col min="13317" max="13317" width="12.28515625" customWidth="1"/>
    <col min="13318" max="13318" width="12.85546875" bestFit="1" customWidth="1"/>
    <col min="13319" max="13319" width="15.7109375" customWidth="1"/>
    <col min="13566" max="13566" width="4.42578125" customWidth="1"/>
    <col min="13567" max="13567" width="34.42578125" customWidth="1"/>
    <col min="13568" max="13568" width="11.7109375" customWidth="1"/>
    <col min="13569" max="13569" width="10" customWidth="1"/>
    <col min="13570" max="13570" width="12.28515625" customWidth="1"/>
    <col min="13571" max="13571" width="16.140625" customWidth="1"/>
    <col min="13572" max="13572" width="23.42578125" customWidth="1"/>
    <col min="13573" max="13573" width="12.28515625" customWidth="1"/>
    <col min="13574" max="13574" width="12.85546875" bestFit="1" customWidth="1"/>
    <col min="13575" max="13575" width="15.7109375" customWidth="1"/>
    <col min="13822" max="13822" width="4.42578125" customWidth="1"/>
    <col min="13823" max="13823" width="34.42578125" customWidth="1"/>
    <col min="13824" max="13824" width="11.7109375" customWidth="1"/>
    <col min="13825" max="13825" width="10" customWidth="1"/>
    <col min="13826" max="13826" width="12.28515625" customWidth="1"/>
    <col min="13827" max="13827" width="16.140625" customWidth="1"/>
    <col min="13828" max="13828" width="23.42578125" customWidth="1"/>
    <col min="13829" max="13829" width="12.28515625" customWidth="1"/>
    <col min="13830" max="13830" width="12.85546875" bestFit="1" customWidth="1"/>
    <col min="13831" max="13831" width="15.7109375" customWidth="1"/>
    <col min="14078" max="14078" width="4.42578125" customWidth="1"/>
    <col min="14079" max="14079" width="34.42578125" customWidth="1"/>
    <col min="14080" max="14080" width="11.7109375" customWidth="1"/>
    <col min="14081" max="14081" width="10" customWidth="1"/>
    <col min="14082" max="14082" width="12.28515625" customWidth="1"/>
    <col min="14083" max="14083" width="16.140625" customWidth="1"/>
    <col min="14084" max="14084" width="23.42578125" customWidth="1"/>
    <col min="14085" max="14085" width="12.28515625" customWidth="1"/>
    <col min="14086" max="14086" width="12.85546875" bestFit="1" customWidth="1"/>
    <col min="14087" max="14087" width="15.7109375" customWidth="1"/>
    <col min="14334" max="14334" width="4.42578125" customWidth="1"/>
    <col min="14335" max="14335" width="34.42578125" customWidth="1"/>
    <col min="14336" max="14336" width="11.7109375" customWidth="1"/>
    <col min="14337" max="14337" width="10" customWidth="1"/>
    <col min="14338" max="14338" width="12.28515625" customWidth="1"/>
    <col min="14339" max="14339" width="16.140625" customWidth="1"/>
    <col min="14340" max="14340" width="23.42578125" customWidth="1"/>
    <col min="14341" max="14341" width="12.28515625" customWidth="1"/>
    <col min="14342" max="14342" width="12.85546875" bestFit="1" customWidth="1"/>
    <col min="14343" max="14343" width="15.7109375" customWidth="1"/>
    <col min="14590" max="14590" width="4.42578125" customWidth="1"/>
    <col min="14591" max="14591" width="34.42578125" customWidth="1"/>
    <col min="14592" max="14592" width="11.7109375" customWidth="1"/>
    <col min="14593" max="14593" width="10" customWidth="1"/>
    <col min="14594" max="14594" width="12.28515625" customWidth="1"/>
    <col min="14595" max="14595" width="16.140625" customWidth="1"/>
    <col min="14596" max="14596" width="23.42578125" customWidth="1"/>
    <col min="14597" max="14597" width="12.28515625" customWidth="1"/>
    <col min="14598" max="14598" width="12.85546875" bestFit="1" customWidth="1"/>
    <col min="14599" max="14599" width="15.7109375" customWidth="1"/>
    <col min="14846" max="14846" width="4.42578125" customWidth="1"/>
    <col min="14847" max="14847" width="34.42578125" customWidth="1"/>
    <col min="14848" max="14848" width="11.7109375" customWidth="1"/>
    <col min="14849" max="14849" width="10" customWidth="1"/>
    <col min="14850" max="14850" width="12.28515625" customWidth="1"/>
    <col min="14851" max="14851" width="16.140625" customWidth="1"/>
    <col min="14852" max="14852" width="23.42578125" customWidth="1"/>
    <col min="14853" max="14853" width="12.28515625" customWidth="1"/>
    <col min="14854" max="14854" width="12.85546875" bestFit="1" customWidth="1"/>
    <col min="14855" max="14855" width="15.7109375" customWidth="1"/>
    <col min="15102" max="15102" width="4.42578125" customWidth="1"/>
    <col min="15103" max="15103" width="34.42578125" customWidth="1"/>
    <col min="15104" max="15104" width="11.7109375" customWidth="1"/>
    <col min="15105" max="15105" width="10" customWidth="1"/>
    <col min="15106" max="15106" width="12.28515625" customWidth="1"/>
    <col min="15107" max="15107" width="16.140625" customWidth="1"/>
    <col min="15108" max="15108" width="23.42578125" customWidth="1"/>
    <col min="15109" max="15109" width="12.28515625" customWidth="1"/>
    <col min="15110" max="15110" width="12.85546875" bestFit="1" customWidth="1"/>
    <col min="15111" max="15111" width="15.7109375" customWidth="1"/>
    <col min="15358" max="15358" width="4.42578125" customWidth="1"/>
    <col min="15359" max="15359" width="34.42578125" customWidth="1"/>
    <col min="15360" max="15360" width="11.7109375" customWidth="1"/>
    <col min="15361" max="15361" width="10" customWidth="1"/>
    <col min="15362" max="15362" width="12.28515625" customWidth="1"/>
    <col min="15363" max="15363" width="16.140625" customWidth="1"/>
    <col min="15364" max="15364" width="23.42578125" customWidth="1"/>
    <col min="15365" max="15365" width="12.28515625" customWidth="1"/>
    <col min="15366" max="15366" width="12.85546875" bestFit="1" customWidth="1"/>
    <col min="15367" max="15367" width="15.7109375" customWidth="1"/>
    <col min="15614" max="15614" width="4.42578125" customWidth="1"/>
    <col min="15615" max="15615" width="34.42578125" customWidth="1"/>
    <col min="15616" max="15616" width="11.7109375" customWidth="1"/>
    <col min="15617" max="15617" width="10" customWidth="1"/>
    <col min="15618" max="15618" width="12.28515625" customWidth="1"/>
    <col min="15619" max="15619" width="16.140625" customWidth="1"/>
    <col min="15620" max="15620" width="23.42578125" customWidth="1"/>
    <col min="15621" max="15621" width="12.28515625" customWidth="1"/>
    <col min="15622" max="15622" width="12.85546875" bestFit="1" customWidth="1"/>
    <col min="15623" max="15623" width="15.7109375" customWidth="1"/>
    <col min="15870" max="15870" width="4.42578125" customWidth="1"/>
    <col min="15871" max="15871" width="34.42578125" customWidth="1"/>
    <col min="15872" max="15872" width="11.7109375" customWidth="1"/>
    <col min="15873" max="15873" width="10" customWidth="1"/>
    <col min="15874" max="15874" width="12.28515625" customWidth="1"/>
    <col min="15875" max="15875" width="16.140625" customWidth="1"/>
    <col min="15876" max="15876" width="23.42578125" customWidth="1"/>
    <col min="15877" max="15877" width="12.28515625" customWidth="1"/>
    <col min="15878" max="15878" width="12.85546875" bestFit="1" customWidth="1"/>
    <col min="15879" max="15879" width="15.7109375" customWidth="1"/>
    <col min="16126" max="16126" width="4.42578125" customWidth="1"/>
    <col min="16127" max="16127" width="34.42578125" customWidth="1"/>
    <col min="16128" max="16128" width="11.7109375" customWidth="1"/>
    <col min="16129" max="16129" width="10" customWidth="1"/>
    <col min="16130" max="16130" width="12.28515625" customWidth="1"/>
    <col min="16131" max="16131" width="16.140625" customWidth="1"/>
    <col min="16132" max="16132" width="23.42578125" customWidth="1"/>
    <col min="16133" max="16133" width="12.28515625" customWidth="1"/>
    <col min="16134" max="16134" width="12.85546875" bestFit="1" customWidth="1"/>
    <col min="16135" max="16135" width="15.7109375" customWidth="1"/>
  </cols>
  <sheetData>
    <row r="1" spans="1:12" ht="18" customHeight="1" x14ac:dyDescent="0.25">
      <c r="A1" s="199" t="s">
        <v>160</v>
      </c>
      <c r="B1" s="199"/>
      <c r="C1" s="199"/>
      <c r="D1" s="199"/>
      <c r="E1" s="199"/>
      <c r="F1" s="199"/>
      <c r="G1" s="199"/>
      <c r="H1" s="199"/>
      <c r="I1" s="199"/>
      <c r="J1" s="199"/>
    </row>
    <row r="2" spans="1:12" ht="44.25" customHeight="1" x14ac:dyDescent="0.2">
      <c r="A2" s="46"/>
      <c r="B2" s="44" t="s">
        <v>126</v>
      </c>
      <c r="C2" s="15" t="s">
        <v>125</v>
      </c>
      <c r="D2" s="46" t="s">
        <v>124</v>
      </c>
      <c r="E2" s="14" t="s">
        <v>123</v>
      </c>
      <c r="F2" s="46" t="s">
        <v>122</v>
      </c>
      <c r="G2" s="14" t="s">
        <v>121</v>
      </c>
      <c r="H2" s="14" t="s">
        <v>120</v>
      </c>
      <c r="I2" s="14" t="s">
        <v>155</v>
      </c>
      <c r="J2" s="14" t="s">
        <v>156</v>
      </c>
      <c r="K2" s="97" t="s">
        <v>157</v>
      </c>
      <c r="L2" s="4" t="s">
        <v>158</v>
      </c>
    </row>
    <row r="3" spans="1:12" x14ac:dyDescent="0.25">
      <c r="A3" s="79"/>
      <c r="B3" s="197" t="s">
        <v>127</v>
      </c>
      <c r="C3" s="200"/>
      <c r="D3" s="200"/>
      <c r="E3" s="200"/>
      <c r="F3" s="200"/>
      <c r="G3" s="200"/>
      <c r="H3" s="200"/>
      <c r="I3" s="200"/>
      <c r="J3" s="200"/>
      <c r="K3" s="98"/>
      <c r="L3" s="43"/>
    </row>
    <row r="4" spans="1:12" s="159" customFormat="1" ht="49.5" customHeight="1" x14ac:dyDescent="0.2">
      <c r="A4" s="80">
        <v>2</v>
      </c>
      <c r="B4" s="152" t="s">
        <v>178</v>
      </c>
      <c r="C4" s="153">
        <v>1</v>
      </c>
      <c r="D4" s="154" t="s">
        <v>135</v>
      </c>
      <c r="E4" s="155" t="s">
        <v>1</v>
      </c>
      <c r="F4" s="160" t="s">
        <v>0</v>
      </c>
      <c r="G4" s="153" t="s">
        <v>161</v>
      </c>
      <c r="H4" s="156"/>
      <c r="I4" s="105">
        <v>113190</v>
      </c>
      <c r="J4" s="105">
        <v>70000</v>
      </c>
      <c r="K4" s="157">
        <v>30.8</v>
      </c>
      <c r="L4" s="158"/>
    </row>
    <row r="5" spans="1:12" s="159" customFormat="1" ht="64.5" customHeight="1" x14ac:dyDescent="0.2">
      <c r="A5" s="80">
        <v>4</v>
      </c>
      <c r="B5" s="57" t="s">
        <v>168</v>
      </c>
      <c r="C5" s="13">
        <v>1</v>
      </c>
      <c r="D5" s="167" t="s">
        <v>71</v>
      </c>
      <c r="E5" s="18" t="s">
        <v>1</v>
      </c>
      <c r="F5" s="60" t="s">
        <v>70</v>
      </c>
      <c r="G5" s="11" t="s">
        <v>69</v>
      </c>
      <c r="H5" s="13"/>
      <c r="I5" s="105">
        <v>45066</v>
      </c>
      <c r="J5" s="105">
        <v>45066</v>
      </c>
      <c r="K5" s="157">
        <v>27.8</v>
      </c>
      <c r="L5" s="158"/>
    </row>
    <row r="6" spans="1:12" ht="57" customHeight="1" x14ac:dyDescent="0.25">
      <c r="A6" s="80">
        <v>1</v>
      </c>
      <c r="B6" s="55" t="s">
        <v>119</v>
      </c>
      <c r="C6" s="8">
        <v>1</v>
      </c>
      <c r="D6" s="47" t="s">
        <v>118</v>
      </c>
      <c r="E6" s="10" t="s">
        <v>1</v>
      </c>
      <c r="F6" s="60" t="s">
        <v>117</v>
      </c>
      <c r="G6" s="9" t="s">
        <v>116</v>
      </c>
      <c r="H6" s="8"/>
      <c r="I6" s="32">
        <v>69970</v>
      </c>
      <c r="J6" s="32">
        <v>69970</v>
      </c>
      <c r="K6" s="99">
        <v>15.6</v>
      </c>
      <c r="L6" s="43"/>
    </row>
    <row r="7" spans="1:12" ht="21.75" customHeight="1" x14ac:dyDescent="0.2">
      <c r="A7" s="84"/>
      <c r="B7" s="16" t="s">
        <v>133</v>
      </c>
      <c r="C7" s="8"/>
      <c r="D7" s="47"/>
      <c r="E7" s="18"/>
      <c r="F7" s="65"/>
      <c r="G7" s="9"/>
      <c r="H7" s="8"/>
      <c r="I7" s="40">
        <f>SUM(I4:I6)</f>
        <v>228226</v>
      </c>
      <c r="J7" s="41">
        <f>SUM(J4:J6)</f>
        <v>185036</v>
      </c>
      <c r="K7" s="99"/>
      <c r="L7" s="43"/>
    </row>
    <row r="8" spans="1:12" ht="27.75" customHeight="1" x14ac:dyDescent="0.2">
      <c r="A8" s="84"/>
      <c r="B8" s="201" t="s">
        <v>128</v>
      </c>
      <c r="C8" s="202"/>
      <c r="D8" s="202"/>
      <c r="E8" s="202"/>
      <c r="F8" s="202"/>
      <c r="G8" s="202"/>
      <c r="H8" s="202"/>
      <c r="I8" s="202"/>
      <c r="J8" s="202"/>
      <c r="K8" s="99"/>
      <c r="L8" s="43"/>
    </row>
    <row r="9" spans="1:12" ht="61.5" customHeight="1" x14ac:dyDescent="0.2">
      <c r="A9" s="82">
        <v>23</v>
      </c>
      <c r="B9" s="57" t="s">
        <v>87</v>
      </c>
      <c r="C9" s="8">
        <v>2</v>
      </c>
      <c r="D9" s="49" t="s">
        <v>86</v>
      </c>
      <c r="E9" s="10" t="s">
        <v>1</v>
      </c>
      <c r="F9" s="60" t="s">
        <v>85</v>
      </c>
      <c r="G9" s="9" t="s">
        <v>84</v>
      </c>
      <c r="H9" s="8"/>
      <c r="I9" s="95">
        <v>24810</v>
      </c>
      <c r="J9" s="95">
        <v>24810</v>
      </c>
      <c r="K9" s="99">
        <v>14.2</v>
      </c>
      <c r="L9" s="43"/>
    </row>
    <row r="10" spans="1:12" ht="23.25" customHeight="1" x14ac:dyDescent="0.2">
      <c r="A10" s="84"/>
      <c r="B10" s="22" t="s">
        <v>133</v>
      </c>
      <c r="C10" s="26"/>
      <c r="D10" s="51"/>
      <c r="E10" s="26"/>
      <c r="F10" s="69"/>
      <c r="G10" s="4"/>
      <c r="H10" s="4"/>
      <c r="I10" s="35">
        <f>SUM(I9:I9)</f>
        <v>24810</v>
      </c>
      <c r="J10" s="36">
        <f>SUM(J9:J9)</f>
        <v>24810</v>
      </c>
      <c r="K10" s="99"/>
      <c r="L10" s="43"/>
    </row>
    <row r="11" spans="1:12" ht="22.5" customHeight="1" x14ac:dyDescent="0.2">
      <c r="A11" s="92"/>
      <c r="B11" s="197" t="s">
        <v>129</v>
      </c>
      <c r="C11" s="200"/>
      <c r="D11" s="200"/>
      <c r="E11" s="200"/>
      <c r="F11" s="200"/>
      <c r="G11" s="200"/>
      <c r="H11" s="200"/>
      <c r="I11" s="200"/>
      <c r="J11" s="200"/>
      <c r="K11" s="99"/>
      <c r="L11" s="43"/>
    </row>
    <row r="12" spans="1:12" ht="55.5" customHeight="1" x14ac:dyDescent="0.25">
      <c r="A12" s="81">
        <v>31</v>
      </c>
      <c r="B12" s="55" t="s">
        <v>6</v>
      </c>
      <c r="C12" s="2">
        <v>3</v>
      </c>
      <c r="D12" s="48" t="s">
        <v>5</v>
      </c>
      <c r="E12" s="7" t="s">
        <v>1</v>
      </c>
      <c r="F12" s="61" t="s">
        <v>0</v>
      </c>
      <c r="G12" s="2" t="s">
        <v>4</v>
      </c>
      <c r="H12" s="25"/>
      <c r="I12" s="32">
        <v>17469.564999999999</v>
      </c>
      <c r="J12" s="32">
        <v>15722.608</v>
      </c>
      <c r="K12" s="99">
        <v>14.2</v>
      </c>
      <c r="L12" s="43"/>
    </row>
    <row r="13" spans="1:12" ht="28.5" customHeight="1" x14ac:dyDescent="0.25">
      <c r="A13" s="83"/>
      <c r="B13" s="55" t="s">
        <v>133</v>
      </c>
      <c r="C13" s="27"/>
      <c r="D13" s="48"/>
      <c r="E13" s="28"/>
      <c r="F13" s="164"/>
      <c r="G13" s="2"/>
      <c r="H13" s="29"/>
      <c r="I13" s="42">
        <f>SUM(I12:I12)</f>
        <v>17469.564999999999</v>
      </c>
      <c r="J13" s="42">
        <f>SUM(J12:J12)</f>
        <v>15722.608</v>
      </c>
      <c r="K13" s="99"/>
      <c r="L13" s="43"/>
    </row>
    <row r="14" spans="1:12" ht="28.5" customHeight="1" x14ac:dyDescent="0.2">
      <c r="A14" s="92"/>
      <c r="B14" s="203" t="s">
        <v>130</v>
      </c>
      <c r="C14" s="204"/>
      <c r="D14" s="204"/>
      <c r="E14" s="204"/>
      <c r="F14" s="204"/>
      <c r="G14" s="204"/>
      <c r="H14" s="204"/>
      <c r="I14" s="204"/>
      <c r="J14" s="204"/>
      <c r="K14" s="99"/>
      <c r="L14" s="43"/>
    </row>
    <row r="15" spans="1:12" ht="36" customHeight="1" x14ac:dyDescent="0.2">
      <c r="A15" s="83">
        <v>38</v>
      </c>
      <c r="B15" s="59" t="s">
        <v>34</v>
      </c>
      <c r="C15" s="4">
        <v>4</v>
      </c>
      <c r="D15" s="51" t="s">
        <v>33</v>
      </c>
      <c r="E15" s="4" t="e">
        <f>#REF!</f>
        <v>#REF!</v>
      </c>
      <c r="F15" s="73" t="s">
        <v>31</v>
      </c>
      <c r="G15" s="4" t="s">
        <v>32</v>
      </c>
      <c r="H15" s="26"/>
      <c r="I15" s="37">
        <v>17043.78</v>
      </c>
      <c r="J15" s="37">
        <v>16965.78</v>
      </c>
      <c r="K15" s="99">
        <v>16</v>
      </c>
      <c r="L15" s="43"/>
    </row>
    <row r="16" spans="1:12" ht="24.75" customHeight="1" x14ac:dyDescent="0.25">
      <c r="A16" s="84"/>
      <c r="B16" s="17" t="s">
        <v>133</v>
      </c>
      <c r="C16" s="6"/>
      <c r="D16" s="50"/>
      <c r="E16" s="29"/>
      <c r="F16" s="164"/>
      <c r="G16" s="4"/>
      <c r="H16" s="29"/>
      <c r="I16" s="36">
        <f>SUM(I15:I15)</f>
        <v>17043.78</v>
      </c>
      <c r="J16" s="36">
        <f>SUM(J15:J15)</f>
        <v>16965.78</v>
      </c>
      <c r="K16" s="99"/>
      <c r="L16" s="43"/>
    </row>
    <row r="17" spans="1:16" ht="23.25" customHeight="1" x14ac:dyDescent="0.2">
      <c r="A17" s="92"/>
      <c r="B17" s="197" t="s">
        <v>131</v>
      </c>
      <c r="C17" s="198"/>
      <c r="D17" s="198"/>
      <c r="E17" s="198"/>
      <c r="F17" s="198"/>
      <c r="G17" s="198"/>
      <c r="H17" s="198"/>
      <c r="I17" s="198"/>
      <c r="J17" s="198"/>
      <c r="K17" s="99"/>
      <c r="L17" s="43"/>
    </row>
    <row r="18" spans="1:16" s="119" customFormat="1" ht="45" customHeight="1" x14ac:dyDescent="0.25">
      <c r="A18" s="83">
        <v>40</v>
      </c>
      <c r="B18" s="180" t="s">
        <v>3</v>
      </c>
      <c r="C18" s="153">
        <v>5</v>
      </c>
      <c r="D18" s="192" t="s">
        <v>165</v>
      </c>
      <c r="E18" s="137" t="s">
        <v>1</v>
      </c>
      <c r="F18" s="61" t="s">
        <v>0</v>
      </c>
      <c r="G18" s="153" t="s">
        <v>2</v>
      </c>
      <c r="H18" s="132"/>
      <c r="I18" s="107">
        <v>5425.86</v>
      </c>
      <c r="J18" s="107">
        <v>5050.6360000000004</v>
      </c>
      <c r="K18" s="157">
        <v>24.6</v>
      </c>
      <c r="L18" s="158" t="s">
        <v>162</v>
      </c>
      <c r="M18" s="159"/>
      <c r="N18" s="159"/>
      <c r="O18" s="159"/>
      <c r="P18" s="159"/>
    </row>
    <row r="19" spans="1:16" ht="22.5" customHeight="1" x14ac:dyDescent="0.25">
      <c r="A19" s="94"/>
      <c r="B19" s="19" t="s">
        <v>133</v>
      </c>
      <c r="C19" s="29"/>
      <c r="D19" s="52"/>
      <c r="E19" s="29"/>
      <c r="F19" s="75"/>
      <c r="G19" s="29"/>
      <c r="H19" s="29"/>
      <c r="I19" s="38">
        <f>SUM(I18:I18)</f>
        <v>5425.86</v>
      </c>
      <c r="J19" s="38">
        <f>SUM(J18:J18)</f>
        <v>5050.6360000000004</v>
      </c>
      <c r="K19" s="99"/>
      <c r="L19" s="43"/>
    </row>
    <row r="20" spans="1:16" ht="33.75" customHeight="1" x14ac:dyDescent="0.25">
      <c r="A20" s="84"/>
      <c r="B20" s="87" t="s">
        <v>134</v>
      </c>
      <c r="C20" s="23"/>
      <c r="D20" s="53"/>
      <c r="E20" s="24"/>
      <c r="F20" s="193"/>
      <c r="G20" s="21"/>
      <c r="H20" s="19"/>
      <c r="I20" s="33">
        <f>(I7+I10+I13+I16+I19)</f>
        <v>292975.20499999996</v>
      </c>
      <c r="J20" s="33">
        <f>(J7+J10+J13+J16+J19)</f>
        <v>247585.024</v>
      </c>
      <c r="K20" s="99"/>
      <c r="L20" s="43"/>
    </row>
    <row r="21" spans="1:16" x14ac:dyDescent="0.25">
      <c r="A21" s="86"/>
      <c r="I21"/>
      <c r="J21"/>
    </row>
    <row r="22" spans="1:16" x14ac:dyDescent="0.25">
      <c r="A22" s="86"/>
      <c r="I22"/>
      <c r="J22"/>
    </row>
    <row r="23" spans="1:16" x14ac:dyDescent="0.25">
      <c r="A23" s="86"/>
      <c r="I23"/>
      <c r="J23"/>
    </row>
    <row r="24" spans="1:16" x14ac:dyDescent="0.25">
      <c r="A24" s="86"/>
      <c r="I24"/>
      <c r="J24"/>
    </row>
    <row r="25" spans="1:16" x14ac:dyDescent="0.25">
      <c r="A25" s="86"/>
      <c r="I25"/>
      <c r="J25"/>
    </row>
    <row r="26" spans="1:16" s="96" customFormat="1" x14ac:dyDescent="0.25">
      <c r="A26" s="86"/>
      <c r="B26" s="45"/>
      <c r="C26"/>
      <c r="D26" s="54"/>
      <c r="E26"/>
      <c r="F26" s="78"/>
      <c r="G26"/>
      <c r="H26"/>
      <c r="I26"/>
      <c r="J26"/>
      <c r="L26"/>
      <c r="M26"/>
      <c r="N26"/>
      <c r="O26"/>
      <c r="P26"/>
    </row>
    <row r="27" spans="1:16" s="96" customFormat="1" x14ac:dyDescent="0.25">
      <c r="A27" s="86"/>
      <c r="B27" s="45"/>
      <c r="C27"/>
      <c r="D27" s="54"/>
      <c r="E27"/>
      <c r="F27" s="78"/>
      <c r="G27"/>
      <c r="H27"/>
      <c r="I27"/>
      <c r="J27"/>
      <c r="L27"/>
      <c r="M27"/>
      <c r="N27"/>
      <c r="O27"/>
      <c r="P27"/>
    </row>
    <row r="28" spans="1:16" s="96" customFormat="1" x14ac:dyDescent="0.25">
      <c r="A28" s="86"/>
      <c r="B28" s="45"/>
      <c r="C28"/>
      <c r="D28" s="54"/>
      <c r="E28"/>
      <c r="F28" s="78"/>
      <c r="G28"/>
      <c r="H28"/>
      <c r="I28"/>
      <c r="J28"/>
      <c r="L28"/>
      <c r="M28"/>
      <c r="N28"/>
      <c r="O28"/>
      <c r="P28"/>
    </row>
    <row r="29" spans="1:16" s="96" customFormat="1" x14ac:dyDescent="0.25">
      <c r="A29" s="86"/>
      <c r="B29" s="45"/>
      <c r="C29"/>
      <c r="D29" s="54"/>
      <c r="E29"/>
      <c r="F29" s="78"/>
      <c r="G29"/>
      <c r="H29"/>
      <c r="I29"/>
      <c r="J29"/>
      <c r="L29"/>
      <c r="M29"/>
      <c r="N29"/>
      <c r="O29"/>
      <c r="P29"/>
    </row>
    <row r="30" spans="1:16" s="96" customFormat="1" x14ac:dyDescent="0.25">
      <c r="A30" s="86"/>
      <c r="B30" s="45"/>
      <c r="C30"/>
      <c r="D30" s="54"/>
      <c r="E30"/>
      <c r="F30" s="78"/>
      <c r="G30"/>
      <c r="H30"/>
      <c r="I30"/>
      <c r="J30"/>
      <c r="L30"/>
      <c r="M30"/>
      <c r="N30"/>
      <c r="O30"/>
      <c r="P30"/>
    </row>
    <row r="31" spans="1:16" s="96" customFormat="1" x14ac:dyDescent="0.25">
      <c r="A31" s="86"/>
      <c r="B31" s="45"/>
      <c r="C31"/>
      <c r="D31" s="54"/>
      <c r="E31"/>
      <c r="F31" s="78"/>
      <c r="G31"/>
      <c r="H31"/>
      <c r="I31"/>
      <c r="J31"/>
      <c r="L31"/>
      <c r="M31"/>
      <c r="N31"/>
      <c r="O31"/>
      <c r="P31"/>
    </row>
    <row r="32" spans="1:16" s="96" customFormat="1" x14ac:dyDescent="0.25">
      <c r="A32" s="86"/>
      <c r="B32" s="45"/>
      <c r="C32"/>
      <c r="D32" s="54"/>
      <c r="E32"/>
      <c r="F32" s="78"/>
      <c r="G32"/>
      <c r="H32"/>
      <c r="I32"/>
      <c r="J32"/>
      <c r="L32"/>
      <c r="M32"/>
      <c r="N32"/>
      <c r="O32"/>
      <c r="P32"/>
    </row>
    <row r="33" spans="1:16" s="96" customFormat="1" x14ac:dyDescent="0.25">
      <c r="A33" s="86"/>
      <c r="B33" s="45"/>
      <c r="C33"/>
      <c r="D33" s="54"/>
      <c r="E33"/>
      <c r="F33" s="78"/>
      <c r="G33"/>
      <c r="H33"/>
      <c r="I33"/>
      <c r="J33"/>
      <c r="L33"/>
      <c r="M33"/>
      <c r="N33"/>
      <c r="O33"/>
      <c r="P33"/>
    </row>
    <row r="34" spans="1:16" s="96" customFormat="1" x14ac:dyDescent="0.25">
      <c r="A34" s="86"/>
      <c r="B34" s="45"/>
      <c r="C34"/>
      <c r="D34" s="54"/>
      <c r="E34"/>
      <c r="F34" s="78"/>
      <c r="G34"/>
      <c r="H34"/>
      <c r="I34"/>
      <c r="J34"/>
      <c r="L34"/>
      <c r="M34"/>
      <c r="N34"/>
      <c r="O34"/>
      <c r="P34"/>
    </row>
    <row r="35" spans="1:16" s="96" customFormat="1" x14ac:dyDescent="0.25">
      <c r="A35" s="86"/>
      <c r="B35" s="45"/>
      <c r="C35"/>
      <c r="D35" s="54"/>
      <c r="E35"/>
      <c r="F35" s="78"/>
      <c r="G35"/>
      <c r="H35"/>
      <c r="I35"/>
      <c r="J35"/>
      <c r="L35"/>
      <c r="M35"/>
      <c r="N35"/>
      <c r="O35"/>
      <c r="P35"/>
    </row>
    <row r="36" spans="1:16" s="96" customFormat="1" x14ac:dyDescent="0.25">
      <c r="A36" s="86"/>
      <c r="B36" s="45"/>
      <c r="C36"/>
      <c r="D36" s="54"/>
      <c r="E36"/>
      <c r="F36" s="78"/>
      <c r="G36"/>
      <c r="H36"/>
      <c r="I36"/>
      <c r="J36"/>
      <c r="L36"/>
      <c r="M36"/>
      <c r="N36"/>
      <c r="O36"/>
      <c r="P36"/>
    </row>
    <row r="37" spans="1:16" s="96" customFormat="1" x14ac:dyDescent="0.25">
      <c r="A37" s="86"/>
      <c r="B37" s="45"/>
      <c r="C37"/>
      <c r="D37" s="54"/>
      <c r="E37"/>
      <c r="F37" s="78"/>
      <c r="G37"/>
      <c r="H37"/>
      <c r="I37"/>
      <c r="J37"/>
      <c r="L37"/>
      <c r="M37"/>
      <c r="N37"/>
      <c r="O37"/>
      <c r="P37"/>
    </row>
    <row r="38" spans="1:16" s="96" customFormat="1" x14ac:dyDescent="0.25">
      <c r="A38" s="86"/>
      <c r="B38" s="45"/>
      <c r="C38"/>
      <c r="D38" s="54"/>
      <c r="E38"/>
      <c r="F38" s="78"/>
      <c r="G38"/>
      <c r="H38"/>
      <c r="I38"/>
      <c r="J38"/>
      <c r="L38"/>
      <c r="M38"/>
      <c r="N38"/>
      <c r="O38"/>
      <c r="P38"/>
    </row>
    <row r="39" spans="1:16" s="96" customFormat="1" x14ac:dyDescent="0.25">
      <c r="A39" s="86"/>
      <c r="B39" s="45"/>
      <c r="C39"/>
      <c r="D39" s="54"/>
      <c r="E39"/>
      <c r="F39" s="78"/>
      <c r="G39"/>
      <c r="H39"/>
      <c r="I39"/>
      <c r="J39"/>
      <c r="L39"/>
      <c r="M39"/>
      <c r="N39"/>
      <c r="O39"/>
      <c r="P39"/>
    </row>
    <row r="40" spans="1:16" s="96" customFormat="1" x14ac:dyDescent="0.25">
      <c r="A40" s="86"/>
      <c r="B40" s="45"/>
      <c r="C40"/>
      <c r="D40" s="54"/>
      <c r="E40"/>
      <c r="F40" s="78"/>
      <c r="G40"/>
      <c r="H40"/>
      <c r="I40"/>
      <c r="J40"/>
      <c r="L40"/>
      <c r="M40"/>
      <c r="N40"/>
      <c r="O40"/>
      <c r="P40"/>
    </row>
  </sheetData>
  <mergeCells count="6">
    <mergeCell ref="B17:J17"/>
    <mergeCell ref="A1:J1"/>
    <mergeCell ref="B3:J3"/>
    <mergeCell ref="B8:J8"/>
    <mergeCell ref="B11:J11"/>
    <mergeCell ref="B14:J14"/>
  </mergeCells>
  <pageMargins left="0.25" right="0.25" top="0.75" bottom="0.75" header="0.3" footer="0.3"/>
  <pageSetup paperSize="9" scale="66" fitToHeight="0" orientation="landscape" r:id="rId1"/>
  <headerFooter alignWithMargins="0">
    <oddFooter>&amp;CPagina &amp;P din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77" zoomScaleNormal="77" workbookViewId="0">
      <selection activeCell="O15" sqref="O15"/>
    </sheetView>
  </sheetViews>
  <sheetFormatPr defaultRowHeight="15.75" x14ac:dyDescent="0.25"/>
  <cols>
    <col min="1" max="1" width="10.85546875" style="85" customWidth="1"/>
    <col min="2" max="2" width="71.85546875" style="45" customWidth="1"/>
    <col min="3" max="3" width="7.7109375" hidden="1" customWidth="1"/>
    <col min="4" max="4" width="10" style="54" customWidth="1"/>
    <col min="5" max="5" width="7.85546875" hidden="1" customWidth="1"/>
    <col min="6" max="6" width="22.42578125" style="78" customWidth="1"/>
    <col min="7" max="7" width="42.28515625" customWidth="1"/>
    <col min="8" max="8" width="4.85546875" hidden="1" customWidth="1"/>
    <col min="9" max="9" width="17.5703125" style="1" customWidth="1"/>
    <col min="10" max="10" width="17.28515625" style="1" customWidth="1"/>
    <col min="11" max="11" width="17.42578125" style="96" customWidth="1"/>
    <col min="12" max="12" width="9.85546875" customWidth="1"/>
    <col min="254" max="254" width="4.42578125" customWidth="1"/>
    <col min="255" max="255" width="34.42578125" customWidth="1"/>
    <col min="256" max="256" width="11.7109375" customWidth="1"/>
    <col min="257" max="257" width="10" customWidth="1"/>
    <col min="258" max="258" width="12.28515625" customWidth="1"/>
    <col min="259" max="259" width="16.140625" customWidth="1"/>
    <col min="260" max="260" width="23.42578125" customWidth="1"/>
    <col min="261" max="261" width="12.28515625" customWidth="1"/>
    <col min="262" max="262" width="12.85546875" bestFit="1" customWidth="1"/>
    <col min="263" max="263" width="15.7109375" customWidth="1"/>
    <col min="510" max="510" width="4.42578125" customWidth="1"/>
    <col min="511" max="511" width="34.42578125" customWidth="1"/>
    <col min="512" max="512" width="11.7109375" customWidth="1"/>
    <col min="513" max="513" width="10" customWidth="1"/>
    <col min="514" max="514" width="12.28515625" customWidth="1"/>
    <col min="515" max="515" width="16.140625" customWidth="1"/>
    <col min="516" max="516" width="23.42578125" customWidth="1"/>
    <col min="517" max="517" width="12.28515625" customWidth="1"/>
    <col min="518" max="518" width="12.85546875" bestFit="1" customWidth="1"/>
    <col min="519" max="519" width="15.7109375" customWidth="1"/>
    <col min="766" max="766" width="4.42578125" customWidth="1"/>
    <col min="767" max="767" width="34.42578125" customWidth="1"/>
    <col min="768" max="768" width="11.7109375" customWidth="1"/>
    <col min="769" max="769" width="10" customWidth="1"/>
    <col min="770" max="770" width="12.28515625" customWidth="1"/>
    <col min="771" max="771" width="16.140625" customWidth="1"/>
    <col min="772" max="772" width="23.42578125" customWidth="1"/>
    <col min="773" max="773" width="12.28515625" customWidth="1"/>
    <col min="774" max="774" width="12.85546875" bestFit="1" customWidth="1"/>
    <col min="775" max="775" width="15.7109375" customWidth="1"/>
    <col min="1022" max="1022" width="4.42578125" customWidth="1"/>
    <col min="1023" max="1023" width="34.42578125" customWidth="1"/>
    <col min="1024" max="1024" width="11.7109375" customWidth="1"/>
    <col min="1025" max="1025" width="10" customWidth="1"/>
    <col min="1026" max="1026" width="12.28515625" customWidth="1"/>
    <col min="1027" max="1027" width="16.140625" customWidth="1"/>
    <col min="1028" max="1028" width="23.42578125" customWidth="1"/>
    <col min="1029" max="1029" width="12.28515625" customWidth="1"/>
    <col min="1030" max="1030" width="12.85546875" bestFit="1" customWidth="1"/>
    <col min="1031" max="1031" width="15.7109375" customWidth="1"/>
    <col min="1278" max="1278" width="4.42578125" customWidth="1"/>
    <col min="1279" max="1279" width="34.42578125" customWidth="1"/>
    <col min="1280" max="1280" width="11.7109375" customWidth="1"/>
    <col min="1281" max="1281" width="10" customWidth="1"/>
    <col min="1282" max="1282" width="12.28515625" customWidth="1"/>
    <col min="1283" max="1283" width="16.140625" customWidth="1"/>
    <col min="1284" max="1284" width="23.42578125" customWidth="1"/>
    <col min="1285" max="1285" width="12.28515625" customWidth="1"/>
    <col min="1286" max="1286" width="12.85546875" bestFit="1" customWidth="1"/>
    <col min="1287" max="1287" width="15.7109375" customWidth="1"/>
    <col min="1534" max="1534" width="4.42578125" customWidth="1"/>
    <col min="1535" max="1535" width="34.42578125" customWidth="1"/>
    <col min="1536" max="1536" width="11.7109375" customWidth="1"/>
    <col min="1537" max="1537" width="10" customWidth="1"/>
    <col min="1538" max="1538" width="12.28515625" customWidth="1"/>
    <col min="1539" max="1539" width="16.140625" customWidth="1"/>
    <col min="1540" max="1540" width="23.42578125" customWidth="1"/>
    <col min="1541" max="1541" width="12.28515625" customWidth="1"/>
    <col min="1542" max="1542" width="12.85546875" bestFit="1" customWidth="1"/>
    <col min="1543" max="1543" width="15.7109375" customWidth="1"/>
    <col min="1790" max="1790" width="4.42578125" customWidth="1"/>
    <col min="1791" max="1791" width="34.42578125" customWidth="1"/>
    <col min="1792" max="1792" width="11.7109375" customWidth="1"/>
    <col min="1793" max="1793" width="10" customWidth="1"/>
    <col min="1794" max="1794" width="12.28515625" customWidth="1"/>
    <col min="1795" max="1795" width="16.140625" customWidth="1"/>
    <col min="1796" max="1796" width="23.42578125" customWidth="1"/>
    <col min="1797" max="1797" width="12.28515625" customWidth="1"/>
    <col min="1798" max="1798" width="12.85546875" bestFit="1" customWidth="1"/>
    <col min="1799" max="1799" width="15.7109375" customWidth="1"/>
    <col min="2046" max="2046" width="4.42578125" customWidth="1"/>
    <col min="2047" max="2047" width="34.42578125" customWidth="1"/>
    <col min="2048" max="2048" width="11.7109375" customWidth="1"/>
    <col min="2049" max="2049" width="10" customWidth="1"/>
    <col min="2050" max="2050" width="12.28515625" customWidth="1"/>
    <col min="2051" max="2051" width="16.140625" customWidth="1"/>
    <col min="2052" max="2052" width="23.42578125" customWidth="1"/>
    <col min="2053" max="2053" width="12.28515625" customWidth="1"/>
    <col min="2054" max="2054" width="12.85546875" bestFit="1" customWidth="1"/>
    <col min="2055" max="2055" width="15.7109375" customWidth="1"/>
    <col min="2302" max="2302" width="4.42578125" customWidth="1"/>
    <col min="2303" max="2303" width="34.42578125" customWidth="1"/>
    <col min="2304" max="2304" width="11.7109375" customWidth="1"/>
    <col min="2305" max="2305" width="10" customWidth="1"/>
    <col min="2306" max="2306" width="12.28515625" customWidth="1"/>
    <col min="2307" max="2307" width="16.140625" customWidth="1"/>
    <col min="2308" max="2308" width="23.42578125" customWidth="1"/>
    <col min="2309" max="2309" width="12.28515625" customWidth="1"/>
    <col min="2310" max="2310" width="12.85546875" bestFit="1" customWidth="1"/>
    <col min="2311" max="2311" width="15.7109375" customWidth="1"/>
    <col min="2558" max="2558" width="4.42578125" customWidth="1"/>
    <col min="2559" max="2559" width="34.42578125" customWidth="1"/>
    <col min="2560" max="2560" width="11.7109375" customWidth="1"/>
    <col min="2561" max="2561" width="10" customWidth="1"/>
    <col min="2562" max="2562" width="12.28515625" customWidth="1"/>
    <col min="2563" max="2563" width="16.140625" customWidth="1"/>
    <col min="2564" max="2564" width="23.42578125" customWidth="1"/>
    <col min="2565" max="2565" width="12.28515625" customWidth="1"/>
    <col min="2566" max="2566" width="12.85546875" bestFit="1" customWidth="1"/>
    <col min="2567" max="2567" width="15.7109375" customWidth="1"/>
    <col min="2814" max="2814" width="4.42578125" customWidth="1"/>
    <col min="2815" max="2815" width="34.42578125" customWidth="1"/>
    <col min="2816" max="2816" width="11.7109375" customWidth="1"/>
    <col min="2817" max="2817" width="10" customWidth="1"/>
    <col min="2818" max="2818" width="12.28515625" customWidth="1"/>
    <col min="2819" max="2819" width="16.140625" customWidth="1"/>
    <col min="2820" max="2820" width="23.42578125" customWidth="1"/>
    <col min="2821" max="2821" width="12.28515625" customWidth="1"/>
    <col min="2822" max="2822" width="12.85546875" bestFit="1" customWidth="1"/>
    <col min="2823" max="2823" width="15.7109375" customWidth="1"/>
    <col min="3070" max="3070" width="4.42578125" customWidth="1"/>
    <col min="3071" max="3071" width="34.42578125" customWidth="1"/>
    <col min="3072" max="3072" width="11.7109375" customWidth="1"/>
    <col min="3073" max="3073" width="10" customWidth="1"/>
    <col min="3074" max="3074" width="12.28515625" customWidth="1"/>
    <col min="3075" max="3075" width="16.140625" customWidth="1"/>
    <col min="3076" max="3076" width="23.42578125" customWidth="1"/>
    <col min="3077" max="3077" width="12.28515625" customWidth="1"/>
    <col min="3078" max="3078" width="12.85546875" bestFit="1" customWidth="1"/>
    <col min="3079" max="3079" width="15.7109375" customWidth="1"/>
    <col min="3326" max="3326" width="4.42578125" customWidth="1"/>
    <col min="3327" max="3327" width="34.42578125" customWidth="1"/>
    <col min="3328" max="3328" width="11.7109375" customWidth="1"/>
    <col min="3329" max="3329" width="10" customWidth="1"/>
    <col min="3330" max="3330" width="12.28515625" customWidth="1"/>
    <col min="3331" max="3331" width="16.140625" customWidth="1"/>
    <col min="3332" max="3332" width="23.42578125" customWidth="1"/>
    <col min="3333" max="3333" width="12.28515625" customWidth="1"/>
    <col min="3334" max="3334" width="12.85546875" bestFit="1" customWidth="1"/>
    <col min="3335" max="3335" width="15.7109375" customWidth="1"/>
    <col min="3582" max="3582" width="4.42578125" customWidth="1"/>
    <col min="3583" max="3583" width="34.42578125" customWidth="1"/>
    <col min="3584" max="3584" width="11.7109375" customWidth="1"/>
    <col min="3585" max="3585" width="10" customWidth="1"/>
    <col min="3586" max="3586" width="12.28515625" customWidth="1"/>
    <col min="3587" max="3587" width="16.140625" customWidth="1"/>
    <col min="3588" max="3588" width="23.42578125" customWidth="1"/>
    <col min="3589" max="3589" width="12.28515625" customWidth="1"/>
    <col min="3590" max="3590" width="12.85546875" bestFit="1" customWidth="1"/>
    <col min="3591" max="3591" width="15.7109375" customWidth="1"/>
    <col min="3838" max="3838" width="4.42578125" customWidth="1"/>
    <col min="3839" max="3839" width="34.42578125" customWidth="1"/>
    <col min="3840" max="3840" width="11.7109375" customWidth="1"/>
    <col min="3841" max="3841" width="10" customWidth="1"/>
    <col min="3842" max="3842" width="12.28515625" customWidth="1"/>
    <col min="3843" max="3843" width="16.140625" customWidth="1"/>
    <col min="3844" max="3844" width="23.42578125" customWidth="1"/>
    <col min="3845" max="3845" width="12.28515625" customWidth="1"/>
    <col min="3846" max="3846" width="12.85546875" bestFit="1" customWidth="1"/>
    <col min="3847" max="3847" width="15.7109375" customWidth="1"/>
    <col min="4094" max="4094" width="4.42578125" customWidth="1"/>
    <col min="4095" max="4095" width="34.42578125" customWidth="1"/>
    <col min="4096" max="4096" width="11.7109375" customWidth="1"/>
    <col min="4097" max="4097" width="10" customWidth="1"/>
    <col min="4098" max="4098" width="12.28515625" customWidth="1"/>
    <col min="4099" max="4099" width="16.140625" customWidth="1"/>
    <col min="4100" max="4100" width="23.42578125" customWidth="1"/>
    <col min="4101" max="4101" width="12.28515625" customWidth="1"/>
    <col min="4102" max="4102" width="12.85546875" bestFit="1" customWidth="1"/>
    <col min="4103" max="4103" width="15.7109375" customWidth="1"/>
    <col min="4350" max="4350" width="4.42578125" customWidth="1"/>
    <col min="4351" max="4351" width="34.42578125" customWidth="1"/>
    <col min="4352" max="4352" width="11.7109375" customWidth="1"/>
    <col min="4353" max="4353" width="10" customWidth="1"/>
    <col min="4354" max="4354" width="12.28515625" customWidth="1"/>
    <col min="4355" max="4355" width="16.140625" customWidth="1"/>
    <col min="4356" max="4356" width="23.42578125" customWidth="1"/>
    <col min="4357" max="4357" width="12.28515625" customWidth="1"/>
    <col min="4358" max="4358" width="12.85546875" bestFit="1" customWidth="1"/>
    <col min="4359" max="4359" width="15.7109375" customWidth="1"/>
    <col min="4606" max="4606" width="4.42578125" customWidth="1"/>
    <col min="4607" max="4607" width="34.42578125" customWidth="1"/>
    <col min="4608" max="4608" width="11.7109375" customWidth="1"/>
    <col min="4609" max="4609" width="10" customWidth="1"/>
    <col min="4610" max="4610" width="12.28515625" customWidth="1"/>
    <col min="4611" max="4611" width="16.140625" customWidth="1"/>
    <col min="4612" max="4612" width="23.42578125" customWidth="1"/>
    <col min="4613" max="4613" width="12.28515625" customWidth="1"/>
    <col min="4614" max="4614" width="12.85546875" bestFit="1" customWidth="1"/>
    <col min="4615" max="4615" width="15.7109375" customWidth="1"/>
    <col min="4862" max="4862" width="4.42578125" customWidth="1"/>
    <col min="4863" max="4863" width="34.42578125" customWidth="1"/>
    <col min="4864" max="4864" width="11.7109375" customWidth="1"/>
    <col min="4865" max="4865" width="10" customWidth="1"/>
    <col min="4866" max="4866" width="12.28515625" customWidth="1"/>
    <col min="4867" max="4867" width="16.140625" customWidth="1"/>
    <col min="4868" max="4868" width="23.42578125" customWidth="1"/>
    <col min="4869" max="4869" width="12.28515625" customWidth="1"/>
    <col min="4870" max="4870" width="12.85546875" bestFit="1" customWidth="1"/>
    <col min="4871" max="4871" width="15.7109375" customWidth="1"/>
    <col min="5118" max="5118" width="4.42578125" customWidth="1"/>
    <col min="5119" max="5119" width="34.42578125" customWidth="1"/>
    <col min="5120" max="5120" width="11.7109375" customWidth="1"/>
    <col min="5121" max="5121" width="10" customWidth="1"/>
    <col min="5122" max="5122" width="12.28515625" customWidth="1"/>
    <col min="5123" max="5123" width="16.140625" customWidth="1"/>
    <col min="5124" max="5124" width="23.42578125" customWidth="1"/>
    <col min="5125" max="5125" width="12.28515625" customWidth="1"/>
    <col min="5126" max="5126" width="12.85546875" bestFit="1" customWidth="1"/>
    <col min="5127" max="5127" width="15.7109375" customWidth="1"/>
    <col min="5374" max="5374" width="4.42578125" customWidth="1"/>
    <col min="5375" max="5375" width="34.42578125" customWidth="1"/>
    <col min="5376" max="5376" width="11.7109375" customWidth="1"/>
    <col min="5377" max="5377" width="10" customWidth="1"/>
    <col min="5378" max="5378" width="12.28515625" customWidth="1"/>
    <col min="5379" max="5379" width="16.140625" customWidth="1"/>
    <col min="5380" max="5380" width="23.42578125" customWidth="1"/>
    <col min="5381" max="5381" width="12.28515625" customWidth="1"/>
    <col min="5382" max="5382" width="12.85546875" bestFit="1" customWidth="1"/>
    <col min="5383" max="5383" width="15.7109375" customWidth="1"/>
    <col min="5630" max="5630" width="4.42578125" customWidth="1"/>
    <col min="5631" max="5631" width="34.42578125" customWidth="1"/>
    <col min="5632" max="5632" width="11.7109375" customWidth="1"/>
    <col min="5633" max="5633" width="10" customWidth="1"/>
    <col min="5634" max="5634" width="12.28515625" customWidth="1"/>
    <col min="5635" max="5635" width="16.140625" customWidth="1"/>
    <col min="5636" max="5636" width="23.42578125" customWidth="1"/>
    <col min="5637" max="5637" width="12.28515625" customWidth="1"/>
    <col min="5638" max="5638" width="12.85546875" bestFit="1" customWidth="1"/>
    <col min="5639" max="5639" width="15.7109375" customWidth="1"/>
    <col min="5886" max="5886" width="4.42578125" customWidth="1"/>
    <col min="5887" max="5887" width="34.42578125" customWidth="1"/>
    <col min="5888" max="5888" width="11.7109375" customWidth="1"/>
    <col min="5889" max="5889" width="10" customWidth="1"/>
    <col min="5890" max="5890" width="12.28515625" customWidth="1"/>
    <col min="5891" max="5891" width="16.140625" customWidth="1"/>
    <col min="5892" max="5892" width="23.42578125" customWidth="1"/>
    <col min="5893" max="5893" width="12.28515625" customWidth="1"/>
    <col min="5894" max="5894" width="12.85546875" bestFit="1" customWidth="1"/>
    <col min="5895" max="5895" width="15.7109375" customWidth="1"/>
    <col min="6142" max="6142" width="4.42578125" customWidth="1"/>
    <col min="6143" max="6143" width="34.42578125" customWidth="1"/>
    <col min="6144" max="6144" width="11.7109375" customWidth="1"/>
    <col min="6145" max="6145" width="10" customWidth="1"/>
    <col min="6146" max="6146" width="12.28515625" customWidth="1"/>
    <col min="6147" max="6147" width="16.140625" customWidth="1"/>
    <col min="6148" max="6148" width="23.42578125" customWidth="1"/>
    <col min="6149" max="6149" width="12.28515625" customWidth="1"/>
    <col min="6150" max="6150" width="12.85546875" bestFit="1" customWidth="1"/>
    <col min="6151" max="6151" width="15.7109375" customWidth="1"/>
    <col min="6398" max="6398" width="4.42578125" customWidth="1"/>
    <col min="6399" max="6399" width="34.42578125" customWidth="1"/>
    <col min="6400" max="6400" width="11.7109375" customWidth="1"/>
    <col min="6401" max="6401" width="10" customWidth="1"/>
    <col min="6402" max="6402" width="12.28515625" customWidth="1"/>
    <col min="6403" max="6403" width="16.140625" customWidth="1"/>
    <col min="6404" max="6404" width="23.42578125" customWidth="1"/>
    <col min="6405" max="6405" width="12.28515625" customWidth="1"/>
    <col min="6406" max="6406" width="12.85546875" bestFit="1" customWidth="1"/>
    <col min="6407" max="6407" width="15.7109375" customWidth="1"/>
    <col min="6654" max="6654" width="4.42578125" customWidth="1"/>
    <col min="6655" max="6655" width="34.42578125" customWidth="1"/>
    <col min="6656" max="6656" width="11.7109375" customWidth="1"/>
    <col min="6657" max="6657" width="10" customWidth="1"/>
    <col min="6658" max="6658" width="12.28515625" customWidth="1"/>
    <col min="6659" max="6659" width="16.140625" customWidth="1"/>
    <col min="6660" max="6660" width="23.42578125" customWidth="1"/>
    <col min="6661" max="6661" width="12.28515625" customWidth="1"/>
    <col min="6662" max="6662" width="12.85546875" bestFit="1" customWidth="1"/>
    <col min="6663" max="6663" width="15.7109375" customWidth="1"/>
    <col min="6910" max="6910" width="4.42578125" customWidth="1"/>
    <col min="6911" max="6911" width="34.42578125" customWidth="1"/>
    <col min="6912" max="6912" width="11.7109375" customWidth="1"/>
    <col min="6913" max="6913" width="10" customWidth="1"/>
    <col min="6914" max="6914" width="12.28515625" customWidth="1"/>
    <col min="6915" max="6915" width="16.140625" customWidth="1"/>
    <col min="6916" max="6916" width="23.42578125" customWidth="1"/>
    <col min="6917" max="6917" width="12.28515625" customWidth="1"/>
    <col min="6918" max="6918" width="12.85546875" bestFit="1" customWidth="1"/>
    <col min="6919" max="6919" width="15.7109375" customWidth="1"/>
    <col min="7166" max="7166" width="4.42578125" customWidth="1"/>
    <col min="7167" max="7167" width="34.42578125" customWidth="1"/>
    <col min="7168" max="7168" width="11.7109375" customWidth="1"/>
    <col min="7169" max="7169" width="10" customWidth="1"/>
    <col min="7170" max="7170" width="12.28515625" customWidth="1"/>
    <col min="7171" max="7171" width="16.140625" customWidth="1"/>
    <col min="7172" max="7172" width="23.42578125" customWidth="1"/>
    <col min="7173" max="7173" width="12.28515625" customWidth="1"/>
    <col min="7174" max="7174" width="12.85546875" bestFit="1" customWidth="1"/>
    <col min="7175" max="7175" width="15.7109375" customWidth="1"/>
    <col min="7422" max="7422" width="4.42578125" customWidth="1"/>
    <col min="7423" max="7423" width="34.42578125" customWidth="1"/>
    <col min="7424" max="7424" width="11.7109375" customWidth="1"/>
    <col min="7425" max="7425" width="10" customWidth="1"/>
    <col min="7426" max="7426" width="12.28515625" customWidth="1"/>
    <col min="7427" max="7427" width="16.140625" customWidth="1"/>
    <col min="7428" max="7428" width="23.42578125" customWidth="1"/>
    <col min="7429" max="7429" width="12.28515625" customWidth="1"/>
    <col min="7430" max="7430" width="12.85546875" bestFit="1" customWidth="1"/>
    <col min="7431" max="7431" width="15.7109375" customWidth="1"/>
    <col min="7678" max="7678" width="4.42578125" customWidth="1"/>
    <col min="7679" max="7679" width="34.42578125" customWidth="1"/>
    <col min="7680" max="7680" width="11.7109375" customWidth="1"/>
    <col min="7681" max="7681" width="10" customWidth="1"/>
    <col min="7682" max="7682" width="12.28515625" customWidth="1"/>
    <col min="7683" max="7683" width="16.140625" customWidth="1"/>
    <col min="7684" max="7684" width="23.42578125" customWidth="1"/>
    <col min="7685" max="7685" width="12.28515625" customWidth="1"/>
    <col min="7686" max="7686" width="12.85546875" bestFit="1" customWidth="1"/>
    <col min="7687" max="7687" width="15.7109375" customWidth="1"/>
    <col min="7934" max="7934" width="4.42578125" customWidth="1"/>
    <col min="7935" max="7935" width="34.42578125" customWidth="1"/>
    <col min="7936" max="7936" width="11.7109375" customWidth="1"/>
    <col min="7937" max="7937" width="10" customWidth="1"/>
    <col min="7938" max="7938" width="12.28515625" customWidth="1"/>
    <col min="7939" max="7939" width="16.140625" customWidth="1"/>
    <col min="7940" max="7940" width="23.42578125" customWidth="1"/>
    <col min="7941" max="7941" width="12.28515625" customWidth="1"/>
    <col min="7942" max="7942" width="12.85546875" bestFit="1" customWidth="1"/>
    <col min="7943" max="7943" width="15.7109375" customWidth="1"/>
    <col min="8190" max="8190" width="4.42578125" customWidth="1"/>
    <col min="8191" max="8191" width="34.42578125" customWidth="1"/>
    <col min="8192" max="8192" width="11.7109375" customWidth="1"/>
    <col min="8193" max="8193" width="10" customWidth="1"/>
    <col min="8194" max="8194" width="12.28515625" customWidth="1"/>
    <col min="8195" max="8195" width="16.140625" customWidth="1"/>
    <col min="8196" max="8196" width="23.42578125" customWidth="1"/>
    <col min="8197" max="8197" width="12.28515625" customWidth="1"/>
    <col min="8198" max="8198" width="12.85546875" bestFit="1" customWidth="1"/>
    <col min="8199" max="8199" width="15.7109375" customWidth="1"/>
    <col min="8446" max="8446" width="4.42578125" customWidth="1"/>
    <col min="8447" max="8447" width="34.42578125" customWidth="1"/>
    <col min="8448" max="8448" width="11.7109375" customWidth="1"/>
    <col min="8449" max="8449" width="10" customWidth="1"/>
    <col min="8450" max="8450" width="12.28515625" customWidth="1"/>
    <col min="8451" max="8451" width="16.140625" customWidth="1"/>
    <col min="8452" max="8452" width="23.42578125" customWidth="1"/>
    <col min="8453" max="8453" width="12.28515625" customWidth="1"/>
    <col min="8454" max="8454" width="12.85546875" bestFit="1" customWidth="1"/>
    <col min="8455" max="8455" width="15.7109375" customWidth="1"/>
    <col min="8702" max="8702" width="4.42578125" customWidth="1"/>
    <col min="8703" max="8703" width="34.42578125" customWidth="1"/>
    <col min="8704" max="8704" width="11.7109375" customWidth="1"/>
    <col min="8705" max="8705" width="10" customWidth="1"/>
    <col min="8706" max="8706" width="12.28515625" customWidth="1"/>
    <col min="8707" max="8707" width="16.140625" customWidth="1"/>
    <col min="8708" max="8708" width="23.42578125" customWidth="1"/>
    <col min="8709" max="8709" width="12.28515625" customWidth="1"/>
    <col min="8710" max="8710" width="12.85546875" bestFit="1" customWidth="1"/>
    <col min="8711" max="8711" width="15.7109375" customWidth="1"/>
    <col min="8958" max="8958" width="4.42578125" customWidth="1"/>
    <col min="8959" max="8959" width="34.42578125" customWidth="1"/>
    <col min="8960" max="8960" width="11.7109375" customWidth="1"/>
    <col min="8961" max="8961" width="10" customWidth="1"/>
    <col min="8962" max="8962" width="12.28515625" customWidth="1"/>
    <col min="8963" max="8963" width="16.140625" customWidth="1"/>
    <col min="8964" max="8964" width="23.42578125" customWidth="1"/>
    <col min="8965" max="8965" width="12.28515625" customWidth="1"/>
    <col min="8966" max="8966" width="12.85546875" bestFit="1" customWidth="1"/>
    <col min="8967" max="8967" width="15.7109375" customWidth="1"/>
    <col min="9214" max="9214" width="4.42578125" customWidth="1"/>
    <col min="9215" max="9215" width="34.42578125" customWidth="1"/>
    <col min="9216" max="9216" width="11.7109375" customWidth="1"/>
    <col min="9217" max="9217" width="10" customWidth="1"/>
    <col min="9218" max="9218" width="12.28515625" customWidth="1"/>
    <col min="9219" max="9219" width="16.140625" customWidth="1"/>
    <col min="9220" max="9220" width="23.42578125" customWidth="1"/>
    <col min="9221" max="9221" width="12.28515625" customWidth="1"/>
    <col min="9222" max="9222" width="12.85546875" bestFit="1" customWidth="1"/>
    <col min="9223" max="9223" width="15.7109375" customWidth="1"/>
    <col min="9470" max="9470" width="4.42578125" customWidth="1"/>
    <col min="9471" max="9471" width="34.42578125" customWidth="1"/>
    <col min="9472" max="9472" width="11.7109375" customWidth="1"/>
    <col min="9473" max="9473" width="10" customWidth="1"/>
    <col min="9474" max="9474" width="12.28515625" customWidth="1"/>
    <col min="9475" max="9475" width="16.140625" customWidth="1"/>
    <col min="9476" max="9476" width="23.42578125" customWidth="1"/>
    <col min="9477" max="9477" width="12.28515625" customWidth="1"/>
    <col min="9478" max="9478" width="12.85546875" bestFit="1" customWidth="1"/>
    <col min="9479" max="9479" width="15.7109375" customWidth="1"/>
    <col min="9726" max="9726" width="4.42578125" customWidth="1"/>
    <col min="9727" max="9727" width="34.42578125" customWidth="1"/>
    <col min="9728" max="9728" width="11.7109375" customWidth="1"/>
    <col min="9729" max="9729" width="10" customWidth="1"/>
    <col min="9730" max="9730" width="12.28515625" customWidth="1"/>
    <col min="9731" max="9731" width="16.140625" customWidth="1"/>
    <col min="9732" max="9732" width="23.42578125" customWidth="1"/>
    <col min="9733" max="9733" width="12.28515625" customWidth="1"/>
    <col min="9734" max="9734" width="12.85546875" bestFit="1" customWidth="1"/>
    <col min="9735" max="9735" width="15.7109375" customWidth="1"/>
    <col min="9982" max="9982" width="4.42578125" customWidth="1"/>
    <col min="9983" max="9983" width="34.42578125" customWidth="1"/>
    <col min="9984" max="9984" width="11.7109375" customWidth="1"/>
    <col min="9985" max="9985" width="10" customWidth="1"/>
    <col min="9986" max="9986" width="12.28515625" customWidth="1"/>
    <col min="9987" max="9987" width="16.140625" customWidth="1"/>
    <col min="9988" max="9988" width="23.42578125" customWidth="1"/>
    <col min="9989" max="9989" width="12.28515625" customWidth="1"/>
    <col min="9990" max="9990" width="12.85546875" bestFit="1" customWidth="1"/>
    <col min="9991" max="9991" width="15.7109375" customWidth="1"/>
    <col min="10238" max="10238" width="4.42578125" customWidth="1"/>
    <col min="10239" max="10239" width="34.42578125" customWidth="1"/>
    <col min="10240" max="10240" width="11.7109375" customWidth="1"/>
    <col min="10241" max="10241" width="10" customWidth="1"/>
    <col min="10242" max="10242" width="12.28515625" customWidth="1"/>
    <col min="10243" max="10243" width="16.140625" customWidth="1"/>
    <col min="10244" max="10244" width="23.42578125" customWidth="1"/>
    <col min="10245" max="10245" width="12.28515625" customWidth="1"/>
    <col min="10246" max="10246" width="12.85546875" bestFit="1" customWidth="1"/>
    <col min="10247" max="10247" width="15.7109375" customWidth="1"/>
    <col min="10494" max="10494" width="4.42578125" customWidth="1"/>
    <col min="10495" max="10495" width="34.42578125" customWidth="1"/>
    <col min="10496" max="10496" width="11.7109375" customWidth="1"/>
    <col min="10497" max="10497" width="10" customWidth="1"/>
    <col min="10498" max="10498" width="12.28515625" customWidth="1"/>
    <col min="10499" max="10499" width="16.140625" customWidth="1"/>
    <col min="10500" max="10500" width="23.42578125" customWidth="1"/>
    <col min="10501" max="10501" width="12.28515625" customWidth="1"/>
    <col min="10502" max="10502" width="12.85546875" bestFit="1" customWidth="1"/>
    <col min="10503" max="10503" width="15.7109375" customWidth="1"/>
    <col min="10750" max="10750" width="4.42578125" customWidth="1"/>
    <col min="10751" max="10751" width="34.42578125" customWidth="1"/>
    <col min="10752" max="10752" width="11.7109375" customWidth="1"/>
    <col min="10753" max="10753" width="10" customWidth="1"/>
    <col min="10754" max="10754" width="12.28515625" customWidth="1"/>
    <col min="10755" max="10755" width="16.140625" customWidth="1"/>
    <col min="10756" max="10756" width="23.42578125" customWidth="1"/>
    <col min="10757" max="10757" width="12.28515625" customWidth="1"/>
    <col min="10758" max="10758" width="12.85546875" bestFit="1" customWidth="1"/>
    <col min="10759" max="10759" width="15.7109375" customWidth="1"/>
    <col min="11006" max="11006" width="4.42578125" customWidth="1"/>
    <col min="11007" max="11007" width="34.42578125" customWidth="1"/>
    <col min="11008" max="11008" width="11.7109375" customWidth="1"/>
    <col min="11009" max="11009" width="10" customWidth="1"/>
    <col min="11010" max="11010" width="12.28515625" customWidth="1"/>
    <col min="11011" max="11011" width="16.140625" customWidth="1"/>
    <col min="11012" max="11012" width="23.42578125" customWidth="1"/>
    <col min="11013" max="11013" width="12.28515625" customWidth="1"/>
    <col min="11014" max="11014" width="12.85546875" bestFit="1" customWidth="1"/>
    <col min="11015" max="11015" width="15.7109375" customWidth="1"/>
    <col min="11262" max="11262" width="4.42578125" customWidth="1"/>
    <col min="11263" max="11263" width="34.42578125" customWidth="1"/>
    <col min="11264" max="11264" width="11.7109375" customWidth="1"/>
    <col min="11265" max="11265" width="10" customWidth="1"/>
    <col min="11266" max="11266" width="12.28515625" customWidth="1"/>
    <col min="11267" max="11267" width="16.140625" customWidth="1"/>
    <col min="11268" max="11268" width="23.42578125" customWidth="1"/>
    <col min="11269" max="11269" width="12.28515625" customWidth="1"/>
    <col min="11270" max="11270" width="12.85546875" bestFit="1" customWidth="1"/>
    <col min="11271" max="11271" width="15.7109375" customWidth="1"/>
    <col min="11518" max="11518" width="4.42578125" customWidth="1"/>
    <col min="11519" max="11519" width="34.42578125" customWidth="1"/>
    <col min="11520" max="11520" width="11.7109375" customWidth="1"/>
    <col min="11521" max="11521" width="10" customWidth="1"/>
    <col min="11522" max="11522" width="12.28515625" customWidth="1"/>
    <col min="11523" max="11523" width="16.140625" customWidth="1"/>
    <col min="11524" max="11524" width="23.42578125" customWidth="1"/>
    <col min="11525" max="11525" width="12.28515625" customWidth="1"/>
    <col min="11526" max="11526" width="12.85546875" bestFit="1" customWidth="1"/>
    <col min="11527" max="11527" width="15.7109375" customWidth="1"/>
    <col min="11774" max="11774" width="4.42578125" customWidth="1"/>
    <col min="11775" max="11775" width="34.42578125" customWidth="1"/>
    <col min="11776" max="11776" width="11.7109375" customWidth="1"/>
    <col min="11777" max="11777" width="10" customWidth="1"/>
    <col min="11778" max="11778" width="12.28515625" customWidth="1"/>
    <col min="11779" max="11779" width="16.140625" customWidth="1"/>
    <col min="11780" max="11780" width="23.42578125" customWidth="1"/>
    <col min="11781" max="11781" width="12.28515625" customWidth="1"/>
    <col min="11782" max="11782" width="12.85546875" bestFit="1" customWidth="1"/>
    <col min="11783" max="11783" width="15.7109375" customWidth="1"/>
    <col min="12030" max="12030" width="4.42578125" customWidth="1"/>
    <col min="12031" max="12031" width="34.42578125" customWidth="1"/>
    <col min="12032" max="12032" width="11.7109375" customWidth="1"/>
    <col min="12033" max="12033" width="10" customWidth="1"/>
    <col min="12034" max="12034" width="12.28515625" customWidth="1"/>
    <col min="12035" max="12035" width="16.140625" customWidth="1"/>
    <col min="12036" max="12036" width="23.42578125" customWidth="1"/>
    <col min="12037" max="12037" width="12.28515625" customWidth="1"/>
    <col min="12038" max="12038" width="12.85546875" bestFit="1" customWidth="1"/>
    <col min="12039" max="12039" width="15.7109375" customWidth="1"/>
    <col min="12286" max="12286" width="4.42578125" customWidth="1"/>
    <col min="12287" max="12287" width="34.42578125" customWidth="1"/>
    <col min="12288" max="12288" width="11.7109375" customWidth="1"/>
    <col min="12289" max="12289" width="10" customWidth="1"/>
    <col min="12290" max="12290" width="12.28515625" customWidth="1"/>
    <col min="12291" max="12291" width="16.140625" customWidth="1"/>
    <col min="12292" max="12292" width="23.42578125" customWidth="1"/>
    <col min="12293" max="12293" width="12.28515625" customWidth="1"/>
    <col min="12294" max="12294" width="12.85546875" bestFit="1" customWidth="1"/>
    <col min="12295" max="12295" width="15.7109375" customWidth="1"/>
    <col min="12542" max="12542" width="4.42578125" customWidth="1"/>
    <col min="12543" max="12543" width="34.42578125" customWidth="1"/>
    <col min="12544" max="12544" width="11.7109375" customWidth="1"/>
    <col min="12545" max="12545" width="10" customWidth="1"/>
    <col min="12546" max="12546" width="12.28515625" customWidth="1"/>
    <col min="12547" max="12547" width="16.140625" customWidth="1"/>
    <col min="12548" max="12548" width="23.42578125" customWidth="1"/>
    <col min="12549" max="12549" width="12.28515625" customWidth="1"/>
    <col min="12550" max="12550" width="12.85546875" bestFit="1" customWidth="1"/>
    <col min="12551" max="12551" width="15.7109375" customWidth="1"/>
    <col min="12798" max="12798" width="4.42578125" customWidth="1"/>
    <col min="12799" max="12799" width="34.42578125" customWidth="1"/>
    <col min="12800" max="12800" width="11.7109375" customWidth="1"/>
    <col min="12801" max="12801" width="10" customWidth="1"/>
    <col min="12802" max="12802" width="12.28515625" customWidth="1"/>
    <col min="12803" max="12803" width="16.140625" customWidth="1"/>
    <col min="12804" max="12804" width="23.42578125" customWidth="1"/>
    <col min="12805" max="12805" width="12.28515625" customWidth="1"/>
    <col min="12806" max="12806" width="12.85546875" bestFit="1" customWidth="1"/>
    <col min="12807" max="12807" width="15.7109375" customWidth="1"/>
    <col min="13054" max="13054" width="4.42578125" customWidth="1"/>
    <col min="13055" max="13055" width="34.42578125" customWidth="1"/>
    <col min="13056" max="13056" width="11.7109375" customWidth="1"/>
    <col min="13057" max="13057" width="10" customWidth="1"/>
    <col min="13058" max="13058" width="12.28515625" customWidth="1"/>
    <col min="13059" max="13059" width="16.140625" customWidth="1"/>
    <col min="13060" max="13060" width="23.42578125" customWidth="1"/>
    <col min="13061" max="13061" width="12.28515625" customWidth="1"/>
    <col min="13062" max="13062" width="12.85546875" bestFit="1" customWidth="1"/>
    <col min="13063" max="13063" width="15.7109375" customWidth="1"/>
    <col min="13310" max="13310" width="4.42578125" customWidth="1"/>
    <col min="13311" max="13311" width="34.42578125" customWidth="1"/>
    <col min="13312" max="13312" width="11.7109375" customWidth="1"/>
    <col min="13313" max="13313" width="10" customWidth="1"/>
    <col min="13314" max="13314" width="12.28515625" customWidth="1"/>
    <col min="13315" max="13315" width="16.140625" customWidth="1"/>
    <col min="13316" max="13316" width="23.42578125" customWidth="1"/>
    <col min="13317" max="13317" width="12.28515625" customWidth="1"/>
    <col min="13318" max="13318" width="12.85546875" bestFit="1" customWidth="1"/>
    <col min="13319" max="13319" width="15.7109375" customWidth="1"/>
    <col min="13566" max="13566" width="4.42578125" customWidth="1"/>
    <col min="13567" max="13567" width="34.42578125" customWidth="1"/>
    <col min="13568" max="13568" width="11.7109375" customWidth="1"/>
    <col min="13569" max="13569" width="10" customWidth="1"/>
    <col min="13570" max="13570" width="12.28515625" customWidth="1"/>
    <col min="13571" max="13571" width="16.140625" customWidth="1"/>
    <col min="13572" max="13572" width="23.42578125" customWidth="1"/>
    <col min="13573" max="13573" width="12.28515625" customWidth="1"/>
    <col min="13574" max="13574" width="12.85546875" bestFit="1" customWidth="1"/>
    <col min="13575" max="13575" width="15.7109375" customWidth="1"/>
    <col min="13822" max="13822" width="4.42578125" customWidth="1"/>
    <col min="13823" max="13823" width="34.42578125" customWidth="1"/>
    <col min="13824" max="13824" width="11.7109375" customWidth="1"/>
    <col min="13825" max="13825" width="10" customWidth="1"/>
    <col min="13826" max="13826" width="12.28515625" customWidth="1"/>
    <col min="13827" max="13827" width="16.140625" customWidth="1"/>
    <col min="13828" max="13828" width="23.42578125" customWidth="1"/>
    <col min="13829" max="13829" width="12.28515625" customWidth="1"/>
    <col min="13830" max="13830" width="12.85546875" bestFit="1" customWidth="1"/>
    <col min="13831" max="13831" width="15.7109375" customWidth="1"/>
    <col min="14078" max="14078" width="4.42578125" customWidth="1"/>
    <col min="14079" max="14079" width="34.42578125" customWidth="1"/>
    <col min="14080" max="14080" width="11.7109375" customWidth="1"/>
    <col min="14081" max="14081" width="10" customWidth="1"/>
    <col min="14082" max="14082" width="12.28515625" customWidth="1"/>
    <col min="14083" max="14083" width="16.140625" customWidth="1"/>
    <col min="14084" max="14084" width="23.42578125" customWidth="1"/>
    <col min="14085" max="14085" width="12.28515625" customWidth="1"/>
    <col min="14086" max="14086" width="12.85546875" bestFit="1" customWidth="1"/>
    <col min="14087" max="14087" width="15.7109375" customWidth="1"/>
    <col min="14334" max="14334" width="4.42578125" customWidth="1"/>
    <col min="14335" max="14335" width="34.42578125" customWidth="1"/>
    <col min="14336" max="14336" width="11.7109375" customWidth="1"/>
    <col min="14337" max="14337" width="10" customWidth="1"/>
    <col min="14338" max="14338" width="12.28515625" customWidth="1"/>
    <col min="14339" max="14339" width="16.140625" customWidth="1"/>
    <col min="14340" max="14340" width="23.42578125" customWidth="1"/>
    <col min="14341" max="14341" width="12.28515625" customWidth="1"/>
    <col min="14342" max="14342" width="12.85546875" bestFit="1" customWidth="1"/>
    <col min="14343" max="14343" width="15.7109375" customWidth="1"/>
    <col min="14590" max="14590" width="4.42578125" customWidth="1"/>
    <col min="14591" max="14591" width="34.42578125" customWidth="1"/>
    <col min="14592" max="14592" width="11.7109375" customWidth="1"/>
    <col min="14593" max="14593" width="10" customWidth="1"/>
    <col min="14594" max="14594" width="12.28515625" customWidth="1"/>
    <col min="14595" max="14595" width="16.140625" customWidth="1"/>
    <col min="14596" max="14596" width="23.42578125" customWidth="1"/>
    <col min="14597" max="14597" width="12.28515625" customWidth="1"/>
    <col min="14598" max="14598" width="12.85546875" bestFit="1" customWidth="1"/>
    <col min="14599" max="14599" width="15.7109375" customWidth="1"/>
    <col min="14846" max="14846" width="4.42578125" customWidth="1"/>
    <col min="14847" max="14847" width="34.42578125" customWidth="1"/>
    <col min="14848" max="14848" width="11.7109375" customWidth="1"/>
    <col min="14849" max="14849" width="10" customWidth="1"/>
    <col min="14850" max="14850" width="12.28515625" customWidth="1"/>
    <col min="14851" max="14851" width="16.140625" customWidth="1"/>
    <col min="14852" max="14852" width="23.42578125" customWidth="1"/>
    <col min="14853" max="14853" width="12.28515625" customWidth="1"/>
    <col min="14854" max="14854" width="12.85546875" bestFit="1" customWidth="1"/>
    <col min="14855" max="14855" width="15.7109375" customWidth="1"/>
    <col min="15102" max="15102" width="4.42578125" customWidth="1"/>
    <col min="15103" max="15103" width="34.42578125" customWidth="1"/>
    <col min="15104" max="15104" width="11.7109375" customWidth="1"/>
    <col min="15105" max="15105" width="10" customWidth="1"/>
    <col min="15106" max="15106" width="12.28515625" customWidth="1"/>
    <col min="15107" max="15107" width="16.140625" customWidth="1"/>
    <col min="15108" max="15108" width="23.42578125" customWidth="1"/>
    <col min="15109" max="15109" width="12.28515625" customWidth="1"/>
    <col min="15110" max="15110" width="12.85546875" bestFit="1" customWidth="1"/>
    <col min="15111" max="15111" width="15.7109375" customWidth="1"/>
    <col min="15358" max="15358" width="4.42578125" customWidth="1"/>
    <col min="15359" max="15359" width="34.42578125" customWidth="1"/>
    <col min="15360" max="15360" width="11.7109375" customWidth="1"/>
    <col min="15361" max="15361" width="10" customWidth="1"/>
    <col min="15362" max="15362" width="12.28515625" customWidth="1"/>
    <col min="15363" max="15363" width="16.140625" customWidth="1"/>
    <col min="15364" max="15364" width="23.42578125" customWidth="1"/>
    <col min="15365" max="15365" width="12.28515625" customWidth="1"/>
    <col min="15366" max="15366" width="12.85546875" bestFit="1" customWidth="1"/>
    <col min="15367" max="15367" width="15.7109375" customWidth="1"/>
    <col min="15614" max="15614" width="4.42578125" customWidth="1"/>
    <col min="15615" max="15615" width="34.42578125" customWidth="1"/>
    <col min="15616" max="15616" width="11.7109375" customWidth="1"/>
    <col min="15617" max="15617" width="10" customWidth="1"/>
    <col min="15618" max="15618" width="12.28515625" customWidth="1"/>
    <col min="15619" max="15619" width="16.140625" customWidth="1"/>
    <col min="15620" max="15620" width="23.42578125" customWidth="1"/>
    <col min="15621" max="15621" width="12.28515625" customWidth="1"/>
    <col min="15622" max="15622" width="12.85546875" bestFit="1" customWidth="1"/>
    <col min="15623" max="15623" width="15.7109375" customWidth="1"/>
    <col min="15870" max="15870" width="4.42578125" customWidth="1"/>
    <col min="15871" max="15871" width="34.42578125" customWidth="1"/>
    <col min="15872" max="15872" width="11.7109375" customWidth="1"/>
    <col min="15873" max="15873" width="10" customWidth="1"/>
    <col min="15874" max="15874" width="12.28515625" customWidth="1"/>
    <col min="15875" max="15875" width="16.140625" customWidth="1"/>
    <col min="15876" max="15876" width="23.42578125" customWidth="1"/>
    <col min="15877" max="15877" width="12.28515625" customWidth="1"/>
    <col min="15878" max="15878" width="12.85546875" bestFit="1" customWidth="1"/>
    <col min="15879" max="15879" width="15.7109375" customWidth="1"/>
    <col min="16126" max="16126" width="4.42578125" customWidth="1"/>
    <col min="16127" max="16127" width="34.42578125" customWidth="1"/>
    <col min="16128" max="16128" width="11.7109375" customWidth="1"/>
    <col min="16129" max="16129" width="10" customWidth="1"/>
    <col min="16130" max="16130" width="12.28515625" customWidth="1"/>
    <col min="16131" max="16131" width="16.140625" customWidth="1"/>
    <col min="16132" max="16132" width="23.42578125" customWidth="1"/>
    <col min="16133" max="16133" width="12.28515625" customWidth="1"/>
    <col min="16134" max="16134" width="12.85546875" bestFit="1" customWidth="1"/>
    <col min="16135" max="16135" width="15.7109375" customWidth="1"/>
  </cols>
  <sheetData>
    <row r="1" spans="1:13" ht="18" customHeight="1" x14ac:dyDescent="0.25">
      <c r="A1" s="199" t="s">
        <v>160</v>
      </c>
      <c r="B1" s="199"/>
      <c r="C1" s="199"/>
      <c r="D1" s="199"/>
      <c r="E1" s="199"/>
      <c r="F1" s="199"/>
      <c r="G1" s="199"/>
      <c r="H1" s="199"/>
      <c r="I1" s="199"/>
      <c r="J1" s="199"/>
    </row>
    <row r="2" spans="1:13" ht="44.25" customHeight="1" x14ac:dyDescent="0.2">
      <c r="A2" s="46"/>
      <c r="B2" s="44" t="s">
        <v>126</v>
      </c>
      <c r="C2" s="15" t="s">
        <v>125</v>
      </c>
      <c r="D2" s="46" t="s">
        <v>124</v>
      </c>
      <c r="E2" s="14" t="s">
        <v>123</v>
      </c>
      <c r="F2" s="46" t="s">
        <v>122</v>
      </c>
      <c r="G2" s="14" t="s">
        <v>121</v>
      </c>
      <c r="H2" s="14" t="s">
        <v>120</v>
      </c>
      <c r="I2" s="14" t="s">
        <v>155</v>
      </c>
      <c r="J2" s="14" t="s">
        <v>156</v>
      </c>
      <c r="K2" s="97" t="s">
        <v>157</v>
      </c>
      <c r="L2" s="4" t="s">
        <v>158</v>
      </c>
    </row>
    <row r="3" spans="1:13" ht="27.75" customHeight="1" x14ac:dyDescent="0.2">
      <c r="A3" s="84"/>
      <c r="B3" s="201" t="s">
        <v>128</v>
      </c>
      <c r="C3" s="202"/>
      <c r="D3" s="202"/>
      <c r="E3" s="202"/>
      <c r="F3" s="202"/>
      <c r="G3" s="202"/>
      <c r="H3" s="202"/>
      <c r="I3" s="202"/>
      <c r="J3" s="210"/>
      <c r="K3" s="99"/>
      <c r="L3" s="43"/>
    </row>
    <row r="4" spans="1:13" ht="46.5" customHeight="1" x14ac:dyDescent="0.2">
      <c r="A4" s="91">
        <v>22</v>
      </c>
      <c r="B4" s="56" t="s">
        <v>138</v>
      </c>
      <c r="C4" s="8">
        <v>2</v>
      </c>
      <c r="D4" s="47" t="s">
        <v>104</v>
      </c>
      <c r="E4" s="10" t="s">
        <v>1</v>
      </c>
      <c r="F4" s="68" t="s">
        <v>103</v>
      </c>
      <c r="G4" s="9" t="s">
        <v>102</v>
      </c>
      <c r="H4" s="8"/>
      <c r="I4" s="34">
        <v>12230.79</v>
      </c>
      <c r="J4" s="34">
        <v>11230.79</v>
      </c>
      <c r="K4" s="99">
        <v>10</v>
      </c>
      <c r="L4" s="43"/>
    </row>
    <row r="5" spans="1:13" ht="23.25" customHeight="1" x14ac:dyDescent="0.2">
      <c r="A5" s="84"/>
      <c r="B5" s="22" t="s">
        <v>133</v>
      </c>
      <c r="C5" s="26"/>
      <c r="D5" s="51"/>
      <c r="E5" s="26"/>
      <c r="F5" s="69"/>
      <c r="G5" s="4"/>
      <c r="H5" s="4"/>
      <c r="I5" s="35">
        <f>SUM(I4:I4)</f>
        <v>12230.79</v>
      </c>
      <c r="J5" s="36">
        <f>SUM(J4:J4)</f>
        <v>11230.79</v>
      </c>
      <c r="K5" s="99"/>
      <c r="L5" s="43"/>
    </row>
    <row r="6" spans="1:13" ht="22.5" customHeight="1" x14ac:dyDescent="0.2">
      <c r="A6" s="92"/>
      <c r="B6" s="197" t="s">
        <v>129</v>
      </c>
      <c r="C6" s="200"/>
      <c r="D6" s="200"/>
      <c r="E6" s="200"/>
      <c r="F6" s="200"/>
      <c r="G6" s="200"/>
      <c r="H6" s="200"/>
      <c r="I6" s="200"/>
      <c r="J6" s="200"/>
      <c r="K6" s="99"/>
      <c r="L6" s="43"/>
    </row>
    <row r="7" spans="1:13" ht="45.75" customHeight="1" x14ac:dyDescent="0.2">
      <c r="A7" s="81">
        <v>28</v>
      </c>
      <c r="B7" s="56" t="s">
        <v>39</v>
      </c>
      <c r="C7" s="8">
        <v>3</v>
      </c>
      <c r="D7" s="49" t="s">
        <v>38</v>
      </c>
      <c r="E7" s="10" t="e">
        <f>#REF!</f>
        <v>#REF!</v>
      </c>
      <c r="F7" s="70" t="s">
        <v>23</v>
      </c>
      <c r="G7" s="9" t="s">
        <v>37</v>
      </c>
      <c r="H7" s="8"/>
      <c r="I7" s="32">
        <v>43964.97</v>
      </c>
      <c r="J7" s="32">
        <v>43592.97</v>
      </c>
      <c r="K7" s="99">
        <v>26</v>
      </c>
      <c r="L7" s="43"/>
    </row>
    <row r="8" spans="1:13" ht="28.5" customHeight="1" x14ac:dyDescent="0.25">
      <c r="A8" s="83"/>
      <c r="B8" s="55" t="s">
        <v>133</v>
      </c>
      <c r="C8" s="27"/>
      <c r="D8" s="48"/>
      <c r="E8" s="28"/>
      <c r="F8" s="164"/>
      <c r="G8" s="2"/>
      <c r="H8" s="29"/>
      <c r="I8" s="42">
        <f>SUM(I7:I7)</f>
        <v>43964.97</v>
      </c>
      <c r="J8" s="42">
        <f>SUM(J7:J7)</f>
        <v>43592.97</v>
      </c>
      <c r="K8" s="99"/>
      <c r="L8" s="43"/>
    </row>
    <row r="9" spans="1:13" ht="28.5" customHeight="1" x14ac:dyDescent="0.2">
      <c r="A9" s="92"/>
      <c r="B9" s="203" t="s">
        <v>130</v>
      </c>
      <c r="C9" s="204"/>
      <c r="D9" s="204"/>
      <c r="E9" s="204"/>
      <c r="F9" s="204"/>
      <c r="G9" s="204"/>
      <c r="H9" s="204"/>
      <c r="I9" s="204"/>
      <c r="J9" s="204"/>
      <c r="K9" s="99"/>
      <c r="L9" s="43"/>
    </row>
    <row r="10" spans="1:13" ht="60.75" customHeight="1" x14ac:dyDescent="0.2">
      <c r="A10" s="82">
        <v>35</v>
      </c>
      <c r="B10" s="56" t="s">
        <v>36</v>
      </c>
      <c r="C10" s="8">
        <v>4</v>
      </c>
      <c r="D10" s="47" t="s">
        <v>35</v>
      </c>
      <c r="E10" s="10" t="e">
        <f>#REF!</f>
        <v>#REF!</v>
      </c>
      <c r="F10" s="165" t="s">
        <v>23</v>
      </c>
      <c r="G10" s="9" t="s">
        <v>11</v>
      </c>
      <c r="H10" s="8"/>
      <c r="I10" s="37">
        <v>20861.689999999999</v>
      </c>
      <c r="J10" s="37">
        <v>20000</v>
      </c>
      <c r="K10" s="99">
        <v>29</v>
      </c>
      <c r="L10" s="43"/>
    </row>
    <row r="11" spans="1:13" ht="24.75" customHeight="1" x14ac:dyDescent="0.25">
      <c r="A11" s="84"/>
      <c r="B11" s="17" t="s">
        <v>133</v>
      </c>
      <c r="C11" s="6"/>
      <c r="D11" s="50"/>
      <c r="E11" s="29"/>
      <c r="F11" s="74"/>
      <c r="G11" s="4"/>
      <c r="H11" s="29"/>
      <c r="I11" s="36">
        <f>SUM(I10:I10)</f>
        <v>20861.689999999999</v>
      </c>
      <c r="J11" s="36">
        <f>SUM(J10:J10)</f>
        <v>20000</v>
      </c>
      <c r="K11" s="99"/>
      <c r="L11" s="43"/>
    </row>
    <row r="12" spans="1:13" ht="23.25" customHeight="1" x14ac:dyDescent="0.2">
      <c r="A12" s="92"/>
      <c r="B12" s="197" t="s">
        <v>131</v>
      </c>
      <c r="C12" s="198"/>
      <c r="D12" s="198"/>
      <c r="E12" s="198"/>
      <c r="F12" s="198"/>
      <c r="G12" s="198"/>
      <c r="H12" s="198"/>
      <c r="I12" s="198"/>
      <c r="J12" s="198"/>
      <c r="K12" s="99"/>
      <c r="L12" s="43"/>
    </row>
    <row r="13" spans="1:13" ht="42" customHeight="1" x14ac:dyDescent="0.25">
      <c r="A13" s="82">
        <v>39</v>
      </c>
      <c r="B13" s="55" t="s">
        <v>27</v>
      </c>
      <c r="C13" s="5">
        <v>5</v>
      </c>
      <c r="D13" s="50" t="s">
        <v>26</v>
      </c>
      <c r="E13" s="25" t="e">
        <f>#REF!</f>
        <v>#REF!</v>
      </c>
      <c r="F13" s="74" t="s">
        <v>25</v>
      </c>
      <c r="G13" s="2" t="s">
        <v>24</v>
      </c>
      <c r="H13" s="25"/>
      <c r="I13" s="37">
        <v>21311.553</v>
      </c>
      <c r="J13" s="37">
        <v>18619.553</v>
      </c>
      <c r="K13" s="99">
        <v>27.2</v>
      </c>
      <c r="L13" s="43"/>
      <c r="M13" s="104"/>
    </row>
    <row r="14" spans="1:13" ht="44.25" customHeight="1" x14ac:dyDescent="0.25">
      <c r="A14" s="83">
        <v>42</v>
      </c>
      <c r="B14" s="55" t="s">
        <v>13</v>
      </c>
      <c r="C14" s="7">
        <v>5</v>
      </c>
      <c r="D14" s="89" t="s">
        <v>12</v>
      </c>
      <c r="E14" s="90" t="s">
        <v>1</v>
      </c>
      <c r="F14" s="103" t="s">
        <v>11</v>
      </c>
      <c r="G14" s="2" t="s">
        <v>7</v>
      </c>
      <c r="H14" s="25"/>
      <c r="I14" s="37">
        <v>19374.23</v>
      </c>
      <c r="J14" s="37">
        <v>17400</v>
      </c>
      <c r="K14" s="99">
        <v>15.4</v>
      </c>
      <c r="L14" s="43"/>
    </row>
    <row r="15" spans="1:13" ht="22.5" customHeight="1" x14ac:dyDescent="0.25">
      <c r="A15" s="94"/>
      <c r="B15" s="19" t="s">
        <v>133</v>
      </c>
      <c r="C15" s="29"/>
      <c r="D15" s="52"/>
      <c r="E15" s="29"/>
      <c r="F15" s="75"/>
      <c r="G15" s="29"/>
      <c r="H15" s="29"/>
      <c r="I15" s="38">
        <f>SUM(I13:I14)</f>
        <v>40685.782999999996</v>
      </c>
      <c r="J15" s="38">
        <f>SUM(J13:J14)</f>
        <v>36019.553</v>
      </c>
      <c r="K15" s="99"/>
      <c r="L15" s="43"/>
    </row>
    <row r="16" spans="1:13" ht="33.75" customHeight="1" x14ac:dyDescent="0.25">
      <c r="A16" s="84"/>
      <c r="B16" s="87" t="s">
        <v>134</v>
      </c>
      <c r="C16" s="23"/>
      <c r="D16" s="53"/>
      <c r="E16" s="24"/>
      <c r="F16" s="77"/>
      <c r="G16" s="21"/>
      <c r="H16" s="19"/>
      <c r="I16" s="33">
        <f>I5+I8+I11+I15</f>
        <v>117743.23299999999</v>
      </c>
      <c r="J16" s="33">
        <f>J5+J8+J11+J15</f>
        <v>110843.31300000001</v>
      </c>
      <c r="K16" s="99"/>
      <c r="L16" s="43"/>
    </row>
    <row r="17" spans="1:16" x14ac:dyDescent="0.25">
      <c r="A17" s="86"/>
      <c r="I17"/>
      <c r="J17"/>
    </row>
    <row r="18" spans="1:16" x14ac:dyDescent="0.25">
      <c r="A18" s="86"/>
      <c r="I18"/>
      <c r="J18"/>
    </row>
    <row r="19" spans="1:16" x14ac:dyDescent="0.25">
      <c r="A19" s="86"/>
      <c r="I19"/>
      <c r="J19"/>
    </row>
    <row r="20" spans="1:16" x14ac:dyDescent="0.25">
      <c r="A20" s="86"/>
      <c r="I20"/>
      <c r="J20"/>
    </row>
    <row r="21" spans="1:16" x14ac:dyDescent="0.25">
      <c r="A21" s="86"/>
      <c r="I21"/>
      <c r="J21"/>
    </row>
    <row r="22" spans="1:16" s="96" customFormat="1" x14ac:dyDescent="0.25">
      <c r="A22" s="86"/>
      <c r="B22" s="45"/>
      <c r="C22"/>
      <c r="D22" s="54"/>
      <c r="E22"/>
      <c r="F22" s="78"/>
      <c r="G22"/>
      <c r="H22"/>
      <c r="I22"/>
      <c r="J22"/>
      <c r="L22"/>
      <c r="M22"/>
      <c r="N22"/>
      <c r="O22"/>
      <c r="P22"/>
    </row>
    <row r="23" spans="1:16" s="96" customFormat="1" x14ac:dyDescent="0.25">
      <c r="A23" s="86"/>
      <c r="B23" s="45"/>
      <c r="C23"/>
      <c r="D23" s="54"/>
      <c r="E23"/>
      <c r="F23" s="78"/>
      <c r="G23"/>
      <c r="H23"/>
      <c r="I23"/>
      <c r="J23"/>
      <c r="L23"/>
      <c r="M23"/>
      <c r="N23"/>
      <c r="O23"/>
      <c r="P23"/>
    </row>
    <row r="24" spans="1:16" s="96" customFormat="1" x14ac:dyDescent="0.25">
      <c r="A24" s="86"/>
      <c r="B24" s="45"/>
      <c r="C24"/>
      <c r="D24" s="54"/>
      <c r="E24"/>
      <c r="F24" s="78"/>
      <c r="G24"/>
      <c r="H24"/>
      <c r="I24"/>
      <c r="J24"/>
      <c r="L24"/>
      <c r="M24"/>
      <c r="N24"/>
      <c r="O24"/>
      <c r="P24"/>
    </row>
    <row r="25" spans="1:16" s="96" customFormat="1" x14ac:dyDescent="0.25">
      <c r="A25" s="86"/>
      <c r="B25" s="45"/>
      <c r="C25"/>
      <c r="D25" s="54"/>
      <c r="E25"/>
      <c r="F25" s="78"/>
      <c r="G25"/>
      <c r="H25"/>
      <c r="I25"/>
      <c r="J25"/>
      <c r="L25"/>
      <c r="M25"/>
      <c r="N25"/>
      <c r="O25"/>
      <c r="P25"/>
    </row>
    <row r="26" spans="1:16" s="96" customFormat="1" x14ac:dyDescent="0.25">
      <c r="A26" s="86"/>
      <c r="B26" s="45"/>
      <c r="C26"/>
      <c r="D26" s="54"/>
      <c r="E26"/>
      <c r="F26" s="78"/>
      <c r="G26"/>
      <c r="H26"/>
      <c r="I26"/>
      <c r="J26"/>
      <c r="L26"/>
      <c r="M26"/>
      <c r="N26"/>
      <c r="O26"/>
      <c r="P26"/>
    </row>
    <row r="27" spans="1:16" s="96" customFormat="1" x14ac:dyDescent="0.25">
      <c r="A27" s="86"/>
      <c r="B27" s="45"/>
      <c r="C27"/>
      <c r="D27" s="54"/>
      <c r="E27"/>
      <c r="F27" s="78"/>
      <c r="G27"/>
      <c r="H27"/>
      <c r="I27"/>
      <c r="J27"/>
      <c r="L27"/>
      <c r="M27"/>
      <c r="N27"/>
      <c r="O27"/>
      <c r="P27"/>
    </row>
    <row r="28" spans="1:16" s="96" customFormat="1" x14ac:dyDescent="0.25">
      <c r="A28" s="86"/>
      <c r="B28" s="45"/>
      <c r="C28"/>
      <c r="D28" s="54"/>
      <c r="E28"/>
      <c r="F28" s="78"/>
      <c r="G28"/>
      <c r="H28"/>
      <c r="I28"/>
      <c r="J28"/>
      <c r="L28"/>
      <c r="M28"/>
      <c r="N28"/>
      <c r="O28"/>
      <c r="P28"/>
    </row>
    <row r="29" spans="1:16" s="96" customFormat="1" x14ac:dyDescent="0.25">
      <c r="A29" s="86"/>
      <c r="B29" s="45"/>
      <c r="C29"/>
      <c r="D29" s="54"/>
      <c r="E29"/>
      <c r="F29" s="78"/>
      <c r="G29"/>
      <c r="H29"/>
      <c r="I29"/>
      <c r="J29"/>
      <c r="L29"/>
      <c r="M29"/>
      <c r="N29"/>
      <c r="O29"/>
      <c r="P29"/>
    </row>
    <row r="30" spans="1:16" s="96" customFormat="1" x14ac:dyDescent="0.25">
      <c r="A30" s="86"/>
      <c r="B30" s="45"/>
      <c r="C30"/>
      <c r="D30" s="54"/>
      <c r="E30"/>
      <c r="F30" s="78"/>
      <c r="G30"/>
      <c r="H30"/>
      <c r="I30"/>
      <c r="J30"/>
      <c r="L30"/>
      <c r="M30"/>
      <c r="N30"/>
      <c r="O30"/>
      <c r="P30"/>
    </row>
    <row r="31" spans="1:16" s="96" customFormat="1" x14ac:dyDescent="0.25">
      <c r="A31" s="86"/>
      <c r="B31" s="45"/>
      <c r="C31"/>
      <c r="D31" s="54"/>
      <c r="E31"/>
      <c r="F31" s="78"/>
      <c r="G31"/>
      <c r="H31"/>
      <c r="I31"/>
      <c r="J31"/>
      <c r="L31"/>
      <c r="M31"/>
      <c r="N31"/>
      <c r="O31"/>
      <c r="P31"/>
    </row>
    <row r="32" spans="1:16" s="96" customFormat="1" x14ac:dyDescent="0.25">
      <c r="A32" s="86"/>
      <c r="B32" s="45"/>
      <c r="C32"/>
      <c r="D32" s="54"/>
      <c r="E32"/>
      <c r="F32" s="78"/>
      <c r="G32"/>
      <c r="H32"/>
      <c r="I32"/>
      <c r="J32"/>
      <c r="L32"/>
      <c r="M32"/>
      <c r="N32"/>
      <c r="O32"/>
      <c r="P32"/>
    </row>
    <row r="33" spans="1:16" s="96" customFormat="1" x14ac:dyDescent="0.25">
      <c r="A33" s="86"/>
      <c r="B33" s="45"/>
      <c r="C33"/>
      <c r="D33" s="54"/>
      <c r="E33"/>
      <c r="F33" s="78"/>
      <c r="G33"/>
      <c r="H33"/>
      <c r="I33"/>
      <c r="J33"/>
      <c r="L33"/>
      <c r="M33"/>
      <c r="N33"/>
      <c r="O33"/>
      <c r="P33"/>
    </row>
    <row r="34" spans="1:16" s="96" customFormat="1" x14ac:dyDescent="0.25">
      <c r="A34" s="86"/>
      <c r="B34" s="45"/>
      <c r="C34"/>
      <c r="D34" s="54"/>
      <c r="E34"/>
      <c r="F34" s="78"/>
      <c r="G34"/>
      <c r="H34"/>
      <c r="I34"/>
      <c r="J34"/>
      <c r="L34"/>
      <c r="M34"/>
      <c r="N34"/>
      <c r="O34"/>
      <c r="P34"/>
    </row>
    <row r="35" spans="1:16" s="96" customFormat="1" x14ac:dyDescent="0.25">
      <c r="A35" s="86"/>
      <c r="B35" s="45"/>
      <c r="C35"/>
      <c r="D35" s="54"/>
      <c r="E35"/>
      <c r="F35" s="78"/>
      <c r="G35"/>
      <c r="H35"/>
      <c r="I35"/>
      <c r="J35"/>
      <c r="L35"/>
      <c r="M35"/>
      <c r="N35"/>
      <c r="O35"/>
      <c r="P35"/>
    </row>
    <row r="36" spans="1:16" s="96" customFormat="1" x14ac:dyDescent="0.25">
      <c r="A36" s="86"/>
      <c r="B36" s="45"/>
      <c r="C36"/>
      <c r="D36" s="54"/>
      <c r="E36"/>
      <c r="F36" s="78"/>
      <c r="G36"/>
      <c r="H36"/>
      <c r="I36"/>
      <c r="J36"/>
      <c r="L36"/>
      <c r="M36"/>
      <c r="N36"/>
      <c r="O36"/>
      <c r="P36"/>
    </row>
  </sheetData>
  <mergeCells count="5">
    <mergeCell ref="A1:J1"/>
    <mergeCell ref="B3:J3"/>
    <mergeCell ref="B6:J6"/>
    <mergeCell ref="B9:J9"/>
    <mergeCell ref="B12:J12"/>
  </mergeCells>
  <pageMargins left="0.25" right="0.25" top="0.75" bottom="0.75" header="0.3" footer="0.3"/>
  <pageSetup paperSize="9" scale="66" fitToHeight="0" orientation="landscape" r:id="rId1"/>
  <headerFooter alignWithMargins="0">
    <oddFooter>&amp;CPagina &amp;P din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opLeftCell="A6" zoomScale="77" zoomScaleNormal="77" workbookViewId="0">
      <selection activeCell="P17" sqref="P17"/>
    </sheetView>
  </sheetViews>
  <sheetFormatPr defaultRowHeight="15.75" x14ac:dyDescent="0.25"/>
  <cols>
    <col min="1" max="1" width="10.85546875" style="85" customWidth="1"/>
    <col min="2" max="2" width="71.85546875" style="45" customWidth="1"/>
    <col min="3" max="3" width="7.7109375" hidden="1" customWidth="1"/>
    <col min="4" max="4" width="10" style="54" customWidth="1"/>
    <col min="5" max="5" width="7.85546875" hidden="1" customWidth="1"/>
    <col min="6" max="6" width="22.42578125" style="78" customWidth="1"/>
    <col min="7" max="7" width="42.28515625" customWidth="1"/>
    <col min="8" max="8" width="4.85546875" hidden="1" customWidth="1"/>
    <col min="9" max="9" width="17.5703125" style="1" customWidth="1"/>
    <col min="10" max="10" width="17.28515625" style="1" customWidth="1"/>
    <col min="11" max="11" width="17.42578125" style="96" customWidth="1"/>
    <col min="12" max="12" width="9.85546875" customWidth="1"/>
    <col min="254" max="254" width="4.42578125" customWidth="1"/>
    <col min="255" max="255" width="34.42578125" customWidth="1"/>
    <col min="256" max="256" width="11.7109375" customWidth="1"/>
    <col min="257" max="257" width="10" customWidth="1"/>
    <col min="258" max="258" width="12.28515625" customWidth="1"/>
    <col min="259" max="259" width="16.140625" customWidth="1"/>
    <col min="260" max="260" width="23.42578125" customWidth="1"/>
    <col min="261" max="261" width="12.28515625" customWidth="1"/>
    <col min="262" max="262" width="12.85546875" bestFit="1" customWidth="1"/>
    <col min="263" max="263" width="15.7109375" customWidth="1"/>
    <col min="510" max="510" width="4.42578125" customWidth="1"/>
    <col min="511" max="511" width="34.42578125" customWidth="1"/>
    <col min="512" max="512" width="11.7109375" customWidth="1"/>
    <col min="513" max="513" width="10" customWidth="1"/>
    <col min="514" max="514" width="12.28515625" customWidth="1"/>
    <col min="515" max="515" width="16.140625" customWidth="1"/>
    <col min="516" max="516" width="23.42578125" customWidth="1"/>
    <col min="517" max="517" width="12.28515625" customWidth="1"/>
    <col min="518" max="518" width="12.85546875" bestFit="1" customWidth="1"/>
    <col min="519" max="519" width="15.7109375" customWidth="1"/>
    <col min="766" max="766" width="4.42578125" customWidth="1"/>
    <col min="767" max="767" width="34.42578125" customWidth="1"/>
    <col min="768" max="768" width="11.7109375" customWidth="1"/>
    <col min="769" max="769" width="10" customWidth="1"/>
    <col min="770" max="770" width="12.28515625" customWidth="1"/>
    <col min="771" max="771" width="16.140625" customWidth="1"/>
    <col min="772" max="772" width="23.42578125" customWidth="1"/>
    <col min="773" max="773" width="12.28515625" customWidth="1"/>
    <col min="774" max="774" width="12.85546875" bestFit="1" customWidth="1"/>
    <col min="775" max="775" width="15.7109375" customWidth="1"/>
    <col min="1022" max="1022" width="4.42578125" customWidth="1"/>
    <col min="1023" max="1023" width="34.42578125" customWidth="1"/>
    <col min="1024" max="1024" width="11.7109375" customWidth="1"/>
    <col min="1025" max="1025" width="10" customWidth="1"/>
    <col min="1026" max="1026" width="12.28515625" customWidth="1"/>
    <col min="1027" max="1027" width="16.140625" customWidth="1"/>
    <col min="1028" max="1028" width="23.42578125" customWidth="1"/>
    <col min="1029" max="1029" width="12.28515625" customWidth="1"/>
    <col min="1030" max="1030" width="12.85546875" bestFit="1" customWidth="1"/>
    <col min="1031" max="1031" width="15.7109375" customWidth="1"/>
    <col min="1278" max="1278" width="4.42578125" customWidth="1"/>
    <col min="1279" max="1279" width="34.42578125" customWidth="1"/>
    <col min="1280" max="1280" width="11.7109375" customWidth="1"/>
    <col min="1281" max="1281" width="10" customWidth="1"/>
    <col min="1282" max="1282" width="12.28515625" customWidth="1"/>
    <col min="1283" max="1283" width="16.140625" customWidth="1"/>
    <col min="1284" max="1284" width="23.42578125" customWidth="1"/>
    <col min="1285" max="1285" width="12.28515625" customWidth="1"/>
    <col min="1286" max="1286" width="12.85546875" bestFit="1" customWidth="1"/>
    <col min="1287" max="1287" width="15.7109375" customWidth="1"/>
    <col min="1534" max="1534" width="4.42578125" customWidth="1"/>
    <col min="1535" max="1535" width="34.42578125" customWidth="1"/>
    <col min="1536" max="1536" width="11.7109375" customWidth="1"/>
    <col min="1537" max="1537" width="10" customWidth="1"/>
    <col min="1538" max="1538" width="12.28515625" customWidth="1"/>
    <col min="1539" max="1539" width="16.140625" customWidth="1"/>
    <col min="1540" max="1540" width="23.42578125" customWidth="1"/>
    <col min="1541" max="1541" width="12.28515625" customWidth="1"/>
    <col min="1542" max="1542" width="12.85546875" bestFit="1" customWidth="1"/>
    <col min="1543" max="1543" width="15.7109375" customWidth="1"/>
    <col min="1790" max="1790" width="4.42578125" customWidth="1"/>
    <col min="1791" max="1791" width="34.42578125" customWidth="1"/>
    <col min="1792" max="1792" width="11.7109375" customWidth="1"/>
    <col min="1793" max="1793" width="10" customWidth="1"/>
    <col min="1794" max="1794" width="12.28515625" customWidth="1"/>
    <col min="1795" max="1795" width="16.140625" customWidth="1"/>
    <col min="1796" max="1796" width="23.42578125" customWidth="1"/>
    <col min="1797" max="1797" width="12.28515625" customWidth="1"/>
    <col min="1798" max="1798" width="12.85546875" bestFit="1" customWidth="1"/>
    <col min="1799" max="1799" width="15.7109375" customWidth="1"/>
    <col min="2046" max="2046" width="4.42578125" customWidth="1"/>
    <col min="2047" max="2047" width="34.42578125" customWidth="1"/>
    <col min="2048" max="2048" width="11.7109375" customWidth="1"/>
    <col min="2049" max="2049" width="10" customWidth="1"/>
    <col min="2050" max="2050" width="12.28515625" customWidth="1"/>
    <col min="2051" max="2051" width="16.140625" customWidth="1"/>
    <col min="2052" max="2052" width="23.42578125" customWidth="1"/>
    <col min="2053" max="2053" width="12.28515625" customWidth="1"/>
    <col min="2054" max="2054" width="12.85546875" bestFit="1" customWidth="1"/>
    <col min="2055" max="2055" width="15.7109375" customWidth="1"/>
    <col min="2302" max="2302" width="4.42578125" customWidth="1"/>
    <col min="2303" max="2303" width="34.42578125" customWidth="1"/>
    <col min="2304" max="2304" width="11.7109375" customWidth="1"/>
    <col min="2305" max="2305" width="10" customWidth="1"/>
    <col min="2306" max="2306" width="12.28515625" customWidth="1"/>
    <col min="2307" max="2307" width="16.140625" customWidth="1"/>
    <col min="2308" max="2308" width="23.42578125" customWidth="1"/>
    <col min="2309" max="2309" width="12.28515625" customWidth="1"/>
    <col min="2310" max="2310" width="12.85546875" bestFit="1" customWidth="1"/>
    <col min="2311" max="2311" width="15.7109375" customWidth="1"/>
    <col min="2558" max="2558" width="4.42578125" customWidth="1"/>
    <col min="2559" max="2559" width="34.42578125" customWidth="1"/>
    <col min="2560" max="2560" width="11.7109375" customWidth="1"/>
    <col min="2561" max="2561" width="10" customWidth="1"/>
    <col min="2562" max="2562" width="12.28515625" customWidth="1"/>
    <col min="2563" max="2563" width="16.140625" customWidth="1"/>
    <col min="2564" max="2564" width="23.42578125" customWidth="1"/>
    <col min="2565" max="2565" width="12.28515625" customWidth="1"/>
    <col min="2566" max="2566" width="12.85546875" bestFit="1" customWidth="1"/>
    <col min="2567" max="2567" width="15.7109375" customWidth="1"/>
    <col min="2814" max="2814" width="4.42578125" customWidth="1"/>
    <col min="2815" max="2815" width="34.42578125" customWidth="1"/>
    <col min="2816" max="2816" width="11.7109375" customWidth="1"/>
    <col min="2817" max="2817" width="10" customWidth="1"/>
    <col min="2818" max="2818" width="12.28515625" customWidth="1"/>
    <col min="2819" max="2819" width="16.140625" customWidth="1"/>
    <col min="2820" max="2820" width="23.42578125" customWidth="1"/>
    <col min="2821" max="2821" width="12.28515625" customWidth="1"/>
    <col min="2822" max="2822" width="12.85546875" bestFit="1" customWidth="1"/>
    <col min="2823" max="2823" width="15.7109375" customWidth="1"/>
    <col min="3070" max="3070" width="4.42578125" customWidth="1"/>
    <col min="3071" max="3071" width="34.42578125" customWidth="1"/>
    <col min="3072" max="3072" width="11.7109375" customWidth="1"/>
    <col min="3073" max="3073" width="10" customWidth="1"/>
    <col min="3074" max="3074" width="12.28515625" customWidth="1"/>
    <col min="3075" max="3075" width="16.140625" customWidth="1"/>
    <col min="3076" max="3076" width="23.42578125" customWidth="1"/>
    <col min="3077" max="3077" width="12.28515625" customWidth="1"/>
    <col min="3078" max="3078" width="12.85546875" bestFit="1" customWidth="1"/>
    <col min="3079" max="3079" width="15.7109375" customWidth="1"/>
    <col min="3326" max="3326" width="4.42578125" customWidth="1"/>
    <col min="3327" max="3327" width="34.42578125" customWidth="1"/>
    <col min="3328" max="3328" width="11.7109375" customWidth="1"/>
    <col min="3329" max="3329" width="10" customWidth="1"/>
    <col min="3330" max="3330" width="12.28515625" customWidth="1"/>
    <col min="3331" max="3331" width="16.140625" customWidth="1"/>
    <col min="3332" max="3332" width="23.42578125" customWidth="1"/>
    <col min="3333" max="3333" width="12.28515625" customWidth="1"/>
    <col min="3334" max="3334" width="12.85546875" bestFit="1" customWidth="1"/>
    <col min="3335" max="3335" width="15.7109375" customWidth="1"/>
    <col min="3582" max="3582" width="4.42578125" customWidth="1"/>
    <col min="3583" max="3583" width="34.42578125" customWidth="1"/>
    <col min="3584" max="3584" width="11.7109375" customWidth="1"/>
    <col min="3585" max="3585" width="10" customWidth="1"/>
    <col min="3586" max="3586" width="12.28515625" customWidth="1"/>
    <col min="3587" max="3587" width="16.140625" customWidth="1"/>
    <col min="3588" max="3588" width="23.42578125" customWidth="1"/>
    <col min="3589" max="3589" width="12.28515625" customWidth="1"/>
    <col min="3590" max="3590" width="12.85546875" bestFit="1" customWidth="1"/>
    <col min="3591" max="3591" width="15.7109375" customWidth="1"/>
    <col min="3838" max="3838" width="4.42578125" customWidth="1"/>
    <col min="3839" max="3839" width="34.42578125" customWidth="1"/>
    <col min="3840" max="3840" width="11.7109375" customWidth="1"/>
    <col min="3841" max="3841" width="10" customWidth="1"/>
    <col min="3842" max="3842" width="12.28515625" customWidth="1"/>
    <col min="3843" max="3843" width="16.140625" customWidth="1"/>
    <col min="3844" max="3844" width="23.42578125" customWidth="1"/>
    <col min="3845" max="3845" width="12.28515625" customWidth="1"/>
    <col min="3846" max="3846" width="12.85546875" bestFit="1" customWidth="1"/>
    <col min="3847" max="3847" width="15.7109375" customWidth="1"/>
    <col min="4094" max="4094" width="4.42578125" customWidth="1"/>
    <col min="4095" max="4095" width="34.42578125" customWidth="1"/>
    <col min="4096" max="4096" width="11.7109375" customWidth="1"/>
    <col min="4097" max="4097" width="10" customWidth="1"/>
    <col min="4098" max="4098" width="12.28515625" customWidth="1"/>
    <col min="4099" max="4099" width="16.140625" customWidth="1"/>
    <col min="4100" max="4100" width="23.42578125" customWidth="1"/>
    <col min="4101" max="4101" width="12.28515625" customWidth="1"/>
    <col min="4102" max="4102" width="12.85546875" bestFit="1" customWidth="1"/>
    <col min="4103" max="4103" width="15.7109375" customWidth="1"/>
    <col min="4350" max="4350" width="4.42578125" customWidth="1"/>
    <col min="4351" max="4351" width="34.42578125" customWidth="1"/>
    <col min="4352" max="4352" width="11.7109375" customWidth="1"/>
    <col min="4353" max="4353" width="10" customWidth="1"/>
    <col min="4354" max="4354" width="12.28515625" customWidth="1"/>
    <col min="4355" max="4355" width="16.140625" customWidth="1"/>
    <col min="4356" max="4356" width="23.42578125" customWidth="1"/>
    <col min="4357" max="4357" width="12.28515625" customWidth="1"/>
    <col min="4358" max="4358" width="12.85546875" bestFit="1" customWidth="1"/>
    <col min="4359" max="4359" width="15.7109375" customWidth="1"/>
    <col min="4606" max="4606" width="4.42578125" customWidth="1"/>
    <col min="4607" max="4607" width="34.42578125" customWidth="1"/>
    <col min="4608" max="4608" width="11.7109375" customWidth="1"/>
    <col min="4609" max="4609" width="10" customWidth="1"/>
    <col min="4610" max="4610" width="12.28515625" customWidth="1"/>
    <col min="4611" max="4611" width="16.140625" customWidth="1"/>
    <col min="4612" max="4612" width="23.42578125" customWidth="1"/>
    <col min="4613" max="4613" width="12.28515625" customWidth="1"/>
    <col min="4614" max="4614" width="12.85546875" bestFit="1" customWidth="1"/>
    <col min="4615" max="4615" width="15.7109375" customWidth="1"/>
    <col min="4862" max="4862" width="4.42578125" customWidth="1"/>
    <col min="4863" max="4863" width="34.42578125" customWidth="1"/>
    <col min="4864" max="4864" width="11.7109375" customWidth="1"/>
    <col min="4865" max="4865" width="10" customWidth="1"/>
    <col min="4866" max="4866" width="12.28515625" customWidth="1"/>
    <col min="4867" max="4867" width="16.140625" customWidth="1"/>
    <col min="4868" max="4868" width="23.42578125" customWidth="1"/>
    <col min="4869" max="4869" width="12.28515625" customWidth="1"/>
    <col min="4870" max="4870" width="12.85546875" bestFit="1" customWidth="1"/>
    <col min="4871" max="4871" width="15.7109375" customWidth="1"/>
    <col min="5118" max="5118" width="4.42578125" customWidth="1"/>
    <col min="5119" max="5119" width="34.42578125" customWidth="1"/>
    <col min="5120" max="5120" width="11.7109375" customWidth="1"/>
    <col min="5121" max="5121" width="10" customWidth="1"/>
    <col min="5122" max="5122" width="12.28515625" customWidth="1"/>
    <col min="5123" max="5123" width="16.140625" customWidth="1"/>
    <col min="5124" max="5124" width="23.42578125" customWidth="1"/>
    <col min="5125" max="5125" width="12.28515625" customWidth="1"/>
    <col min="5126" max="5126" width="12.85546875" bestFit="1" customWidth="1"/>
    <col min="5127" max="5127" width="15.7109375" customWidth="1"/>
    <col min="5374" max="5374" width="4.42578125" customWidth="1"/>
    <col min="5375" max="5375" width="34.42578125" customWidth="1"/>
    <col min="5376" max="5376" width="11.7109375" customWidth="1"/>
    <col min="5377" max="5377" width="10" customWidth="1"/>
    <col min="5378" max="5378" width="12.28515625" customWidth="1"/>
    <col min="5379" max="5379" width="16.140625" customWidth="1"/>
    <col min="5380" max="5380" width="23.42578125" customWidth="1"/>
    <col min="5381" max="5381" width="12.28515625" customWidth="1"/>
    <col min="5382" max="5382" width="12.85546875" bestFit="1" customWidth="1"/>
    <col min="5383" max="5383" width="15.7109375" customWidth="1"/>
    <col min="5630" max="5630" width="4.42578125" customWidth="1"/>
    <col min="5631" max="5631" width="34.42578125" customWidth="1"/>
    <col min="5632" max="5632" width="11.7109375" customWidth="1"/>
    <col min="5633" max="5633" width="10" customWidth="1"/>
    <col min="5634" max="5634" width="12.28515625" customWidth="1"/>
    <col min="5635" max="5635" width="16.140625" customWidth="1"/>
    <col min="5636" max="5636" width="23.42578125" customWidth="1"/>
    <col min="5637" max="5637" width="12.28515625" customWidth="1"/>
    <col min="5638" max="5638" width="12.85546875" bestFit="1" customWidth="1"/>
    <col min="5639" max="5639" width="15.7109375" customWidth="1"/>
    <col min="5886" max="5886" width="4.42578125" customWidth="1"/>
    <col min="5887" max="5887" width="34.42578125" customWidth="1"/>
    <col min="5888" max="5888" width="11.7109375" customWidth="1"/>
    <col min="5889" max="5889" width="10" customWidth="1"/>
    <col min="5890" max="5890" width="12.28515625" customWidth="1"/>
    <col min="5891" max="5891" width="16.140625" customWidth="1"/>
    <col min="5892" max="5892" width="23.42578125" customWidth="1"/>
    <col min="5893" max="5893" width="12.28515625" customWidth="1"/>
    <col min="5894" max="5894" width="12.85546875" bestFit="1" customWidth="1"/>
    <col min="5895" max="5895" width="15.7109375" customWidth="1"/>
    <col min="6142" max="6142" width="4.42578125" customWidth="1"/>
    <col min="6143" max="6143" width="34.42578125" customWidth="1"/>
    <col min="6144" max="6144" width="11.7109375" customWidth="1"/>
    <col min="6145" max="6145" width="10" customWidth="1"/>
    <col min="6146" max="6146" width="12.28515625" customWidth="1"/>
    <col min="6147" max="6147" width="16.140625" customWidth="1"/>
    <col min="6148" max="6148" width="23.42578125" customWidth="1"/>
    <col min="6149" max="6149" width="12.28515625" customWidth="1"/>
    <col min="6150" max="6150" width="12.85546875" bestFit="1" customWidth="1"/>
    <col min="6151" max="6151" width="15.7109375" customWidth="1"/>
    <col min="6398" max="6398" width="4.42578125" customWidth="1"/>
    <col min="6399" max="6399" width="34.42578125" customWidth="1"/>
    <col min="6400" max="6400" width="11.7109375" customWidth="1"/>
    <col min="6401" max="6401" width="10" customWidth="1"/>
    <col min="6402" max="6402" width="12.28515625" customWidth="1"/>
    <col min="6403" max="6403" width="16.140625" customWidth="1"/>
    <col min="6404" max="6404" width="23.42578125" customWidth="1"/>
    <col min="6405" max="6405" width="12.28515625" customWidth="1"/>
    <col min="6406" max="6406" width="12.85546875" bestFit="1" customWidth="1"/>
    <col min="6407" max="6407" width="15.7109375" customWidth="1"/>
    <col min="6654" max="6654" width="4.42578125" customWidth="1"/>
    <col min="6655" max="6655" width="34.42578125" customWidth="1"/>
    <col min="6656" max="6656" width="11.7109375" customWidth="1"/>
    <col min="6657" max="6657" width="10" customWidth="1"/>
    <col min="6658" max="6658" width="12.28515625" customWidth="1"/>
    <col min="6659" max="6659" width="16.140625" customWidth="1"/>
    <col min="6660" max="6660" width="23.42578125" customWidth="1"/>
    <col min="6661" max="6661" width="12.28515625" customWidth="1"/>
    <col min="6662" max="6662" width="12.85546875" bestFit="1" customWidth="1"/>
    <col min="6663" max="6663" width="15.7109375" customWidth="1"/>
    <col min="6910" max="6910" width="4.42578125" customWidth="1"/>
    <col min="6911" max="6911" width="34.42578125" customWidth="1"/>
    <col min="6912" max="6912" width="11.7109375" customWidth="1"/>
    <col min="6913" max="6913" width="10" customWidth="1"/>
    <col min="6914" max="6914" width="12.28515625" customWidth="1"/>
    <col min="6915" max="6915" width="16.140625" customWidth="1"/>
    <col min="6916" max="6916" width="23.42578125" customWidth="1"/>
    <col min="6917" max="6917" width="12.28515625" customWidth="1"/>
    <col min="6918" max="6918" width="12.85546875" bestFit="1" customWidth="1"/>
    <col min="6919" max="6919" width="15.7109375" customWidth="1"/>
    <col min="7166" max="7166" width="4.42578125" customWidth="1"/>
    <col min="7167" max="7167" width="34.42578125" customWidth="1"/>
    <col min="7168" max="7168" width="11.7109375" customWidth="1"/>
    <col min="7169" max="7169" width="10" customWidth="1"/>
    <col min="7170" max="7170" width="12.28515625" customWidth="1"/>
    <col min="7171" max="7171" width="16.140625" customWidth="1"/>
    <col min="7172" max="7172" width="23.42578125" customWidth="1"/>
    <col min="7173" max="7173" width="12.28515625" customWidth="1"/>
    <col min="7174" max="7174" width="12.85546875" bestFit="1" customWidth="1"/>
    <col min="7175" max="7175" width="15.7109375" customWidth="1"/>
    <col min="7422" max="7422" width="4.42578125" customWidth="1"/>
    <col min="7423" max="7423" width="34.42578125" customWidth="1"/>
    <col min="7424" max="7424" width="11.7109375" customWidth="1"/>
    <col min="7425" max="7425" width="10" customWidth="1"/>
    <col min="7426" max="7426" width="12.28515625" customWidth="1"/>
    <col min="7427" max="7427" width="16.140625" customWidth="1"/>
    <col min="7428" max="7428" width="23.42578125" customWidth="1"/>
    <col min="7429" max="7429" width="12.28515625" customWidth="1"/>
    <col min="7430" max="7430" width="12.85546875" bestFit="1" customWidth="1"/>
    <col min="7431" max="7431" width="15.7109375" customWidth="1"/>
    <col min="7678" max="7678" width="4.42578125" customWidth="1"/>
    <col min="7679" max="7679" width="34.42578125" customWidth="1"/>
    <col min="7680" max="7680" width="11.7109375" customWidth="1"/>
    <col min="7681" max="7681" width="10" customWidth="1"/>
    <col min="7682" max="7682" width="12.28515625" customWidth="1"/>
    <col min="7683" max="7683" width="16.140625" customWidth="1"/>
    <col min="7684" max="7684" width="23.42578125" customWidth="1"/>
    <col min="7685" max="7685" width="12.28515625" customWidth="1"/>
    <col min="7686" max="7686" width="12.85546875" bestFit="1" customWidth="1"/>
    <col min="7687" max="7687" width="15.7109375" customWidth="1"/>
    <col min="7934" max="7934" width="4.42578125" customWidth="1"/>
    <col min="7935" max="7935" width="34.42578125" customWidth="1"/>
    <col min="7936" max="7936" width="11.7109375" customWidth="1"/>
    <col min="7937" max="7937" width="10" customWidth="1"/>
    <col min="7938" max="7938" width="12.28515625" customWidth="1"/>
    <col min="7939" max="7939" width="16.140625" customWidth="1"/>
    <col min="7940" max="7940" width="23.42578125" customWidth="1"/>
    <col min="7941" max="7941" width="12.28515625" customWidth="1"/>
    <col min="7942" max="7942" width="12.85546875" bestFit="1" customWidth="1"/>
    <col min="7943" max="7943" width="15.7109375" customWidth="1"/>
    <col min="8190" max="8190" width="4.42578125" customWidth="1"/>
    <col min="8191" max="8191" width="34.42578125" customWidth="1"/>
    <col min="8192" max="8192" width="11.7109375" customWidth="1"/>
    <col min="8193" max="8193" width="10" customWidth="1"/>
    <col min="8194" max="8194" width="12.28515625" customWidth="1"/>
    <col min="8195" max="8195" width="16.140625" customWidth="1"/>
    <col min="8196" max="8196" width="23.42578125" customWidth="1"/>
    <col min="8197" max="8197" width="12.28515625" customWidth="1"/>
    <col min="8198" max="8198" width="12.85546875" bestFit="1" customWidth="1"/>
    <col min="8199" max="8199" width="15.7109375" customWidth="1"/>
    <col min="8446" max="8446" width="4.42578125" customWidth="1"/>
    <col min="8447" max="8447" width="34.42578125" customWidth="1"/>
    <col min="8448" max="8448" width="11.7109375" customWidth="1"/>
    <col min="8449" max="8449" width="10" customWidth="1"/>
    <col min="8450" max="8450" width="12.28515625" customWidth="1"/>
    <col min="8451" max="8451" width="16.140625" customWidth="1"/>
    <col min="8452" max="8452" width="23.42578125" customWidth="1"/>
    <col min="8453" max="8453" width="12.28515625" customWidth="1"/>
    <col min="8454" max="8454" width="12.85546875" bestFit="1" customWidth="1"/>
    <col min="8455" max="8455" width="15.7109375" customWidth="1"/>
    <col min="8702" max="8702" width="4.42578125" customWidth="1"/>
    <col min="8703" max="8703" width="34.42578125" customWidth="1"/>
    <col min="8704" max="8704" width="11.7109375" customWidth="1"/>
    <col min="8705" max="8705" width="10" customWidth="1"/>
    <col min="8706" max="8706" width="12.28515625" customWidth="1"/>
    <col min="8707" max="8707" width="16.140625" customWidth="1"/>
    <col min="8708" max="8708" width="23.42578125" customWidth="1"/>
    <col min="8709" max="8709" width="12.28515625" customWidth="1"/>
    <col min="8710" max="8710" width="12.85546875" bestFit="1" customWidth="1"/>
    <col min="8711" max="8711" width="15.7109375" customWidth="1"/>
    <col min="8958" max="8958" width="4.42578125" customWidth="1"/>
    <col min="8959" max="8959" width="34.42578125" customWidth="1"/>
    <col min="8960" max="8960" width="11.7109375" customWidth="1"/>
    <col min="8961" max="8961" width="10" customWidth="1"/>
    <col min="8962" max="8962" width="12.28515625" customWidth="1"/>
    <col min="8963" max="8963" width="16.140625" customWidth="1"/>
    <col min="8964" max="8964" width="23.42578125" customWidth="1"/>
    <col min="8965" max="8965" width="12.28515625" customWidth="1"/>
    <col min="8966" max="8966" width="12.85546875" bestFit="1" customWidth="1"/>
    <col min="8967" max="8967" width="15.7109375" customWidth="1"/>
    <col min="9214" max="9214" width="4.42578125" customWidth="1"/>
    <col min="9215" max="9215" width="34.42578125" customWidth="1"/>
    <col min="9216" max="9216" width="11.7109375" customWidth="1"/>
    <col min="9217" max="9217" width="10" customWidth="1"/>
    <col min="9218" max="9218" width="12.28515625" customWidth="1"/>
    <col min="9219" max="9219" width="16.140625" customWidth="1"/>
    <col min="9220" max="9220" width="23.42578125" customWidth="1"/>
    <col min="9221" max="9221" width="12.28515625" customWidth="1"/>
    <col min="9222" max="9222" width="12.85546875" bestFit="1" customWidth="1"/>
    <col min="9223" max="9223" width="15.7109375" customWidth="1"/>
    <col min="9470" max="9470" width="4.42578125" customWidth="1"/>
    <col min="9471" max="9471" width="34.42578125" customWidth="1"/>
    <col min="9472" max="9472" width="11.7109375" customWidth="1"/>
    <col min="9473" max="9473" width="10" customWidth="1"/>
    <col min="9474" max="9474" width="12.28515625" customWidth="1"/>
    <col min="9475" max="9475" width="16.140625" customWidth="1"/>
    <col min="9476" max="9476" width="23.42578125" customWidth="1"/>
    <col min="9477" max="9477" width="12.28515625" customWidth="1"/>
    <col min="9478" max="9478" width="12.85546875" bestFit="1" customWidth="1"/>
    <col min="9479" max="9479" width="15.7109375" customWidth="1"/>
    <col min="9726" max="9726" width="4.42578125" customWidth="1"/>
    <col min="9727" max="9727" width="34.42578125" customWidth="1"/>
    <col min="9728" max="9728" width="11.7109375" customWidth="1"/>
    <col min="9729" max="9729" width="10" customWidth="1"/>
    <col min="9730" max="9730" width="12.28515625" customWidth="1"/>
    <col min="9731" max="9731" width="16.140625" customWidth="1"/>
    <col min="9732" max="9732" width="23.42578125" customWidth="1"/>
    <col min="9733" max="9733" width="12.28515625" customWidth="1"/>
    <col min="9734" max="9734" width="12.85546875" bestFit="1" customWidth="1"/>
    <col min="9735" max="9735" width="15.7109375" customWidth="1"/>
    <col min="9982" max="9982" width="4.42578125" customWidth="1"/>
    <col min="9983" max="9983" width="34.42578125" customWidth="1"/>
    <col min="9984" max="9984" width="11.7109375" customWidth="1"/>
    <col min="9985" max="9985" width="10" customWidth="1"/>
    <col min="9986" max="9986" width="12.28515625" customWidth="1"/>
    <col min="9987" max="9987" width="16.140625" customWidth="1"/>
    <col min="9988" max="9988" width="23.42578125" customWidth="1"/>
    <col min="9989" max="9989" width="12.28515625" customWidth="1"/>
    <col min="9990" max="9990" width="12.85546875" bestFit="1" customWidth="1"/>
    <col min="9991" max="9991" width="15.7109375" customWidth="1"/>
    <col min="10238" max="10238" width="4.42578125" customWidth="1"/>
    <col min="10239" max="10239" width="34.42578125" customWidth="1"/>
    <col min="10240" max="10240" width="11.7109375" customWidth="1"/>
    <col min="10241" max="10241" width="10" customWidth="1"/>
    <col min="10242" max="10242" width="12.28515625" customWidth="1"/>
    <col min="10243" max="10243" width="16.140625" customWidth="1"/>
    <col min="10244" max="10244" width="23.42578125" customWidth="1"/>
    <col min="10245" max="10245" width="12.28515625" customWidth="1"/>
    <col min="10246" max="10246" width="12.85546875" bestFit="1" customWidth="1"/>
    <col min="10247" max="10247" width="15.7109375" customWidth="1"/>
    <col min="10494" max="10494" width="4.42578125" customWidth="1"/>
    <col min="10495" max="10495" width="34.42578125" customWidth="1"/>
    <col min="10496" max="10496" width="11.7109375" customWidth="1"/>
    <col min="10497" max="10497" width="10" customWidth="1"/>
    <col min="10498" max="10498" width="12.28515625" customWidth="1"/>
    <col min="10499" max="10499" width="16.140625" customWidth="1"/>
    <col min="10500" max="10500" width="23.42578125" customWidth="1"/>
    <col min="10501" max="10501" width="12.28515625" customWidth="1"/>
    <col min="10502" max="10502" width="12.85546875" bestFit="1" customWidth="1"/>
    <col min="10503" max="10503" width="15.7109375" customWidth="1"/>
    <col min="10750" max="10750" width="4.42578125" customWidth="1"/>
    <col min="10751" max="10751" width="34.42578125" customWidth="1"/>
    <col min="10752" max="10752" width="11.7109375" customWidth="1"/>
    <col min="10753" max="10753" width="10" customWidth="1"/>
    <col min="10754" max="10754" width="12.28515625" customWidth="1"/>
    <col min="10755" max="10755" width="16.140625" customWidth="1"/>
    <col min="10756" max="10756" width="23.42578125" customWidth="1"/>
    <col min="10757" max="10757" width="12.28515625" customWidth="1"/>
    <col min="10758" max="10758" width="12.85546875" bestFit="1" customWidth="1"/>
    <col min="10759" max="10759" width="15.7109375" customWidth="1"/>
    <col min="11006" max="11006" width="4.42578125" customWidth="1"/>
    <col min="11007" max="11007" width="34.42578125" customWidth="1"/>
    <col min="11008" max="11008" width="11.7109375" customWidth="1"/>
    <col min="11009" max="11009" width="10" customWidth="1"/>
    <col min="11010" max="11010" width="12.28515625" customWidth="1"/>
    <col min="11011" max="11011" width="16.140625" customWidth="1"/>
    <col min="11012" max="11012" width="23.42578125" customWidth="1"/>
    <col min="11013" max="11013" width="12.28515625" customWidth="1"/>
    <col min="11014" max="11014" width="12.85546875" bestFit="1" customWidth="1"/>
    <col min="11015" max="11015" width="15.7109375" customWidth="1"/>
    <col min="11262" max="11262" width="4.42578125" customWidth="1"/>
    <col min="11263" max="11263" width="34.42578125" customWidth="1"/>
    <col min="11264" max="11264" width="11.7109375" customWidth="1"/>
    <col min="11265" max="11265" width="10" customWidth="1"/>
    <col min="11266" max="11266" width="12.28515625" customWidth="1"/>
    <col min="11267" max="11267" width="16.140625" customWidth="1"/>
    <col min="11268" max="11268" width="23.42578125" customWidth="1"/>
    <col min="11269" max="11269" width="12.28515625" customWidth="1"/>
    <col min="11270" max="11270" width="12.85546875" bestFit="1" customWidth="1"/>
    <col min="11271" max="11271" width="15.7109375" customWidth="1"/>
    <col min="11518" max="11518" width="4.42578125" customWidth="1"/>
    <col min="11519" max="11519" width="34.42578125" customWidth="1"/>
    <col min="11520" max="11520" width="11.7109375" customWidth="1"/>
    <col min="11521" max="11521" width="10" customWidth="1"/>
    <col min="11522" max="11522" width="12.28515625" customWidth="1"/>
    <col min="11523" max="11523" width="16.140625" customWidth="1"/>
    <col min="11524" max="11524" width="23.42578125" customWidth="1"/>
    <col min="11525" max="11525" width="12.28515625" customWidth="1"/>
    <col min="11526" max="11526" width="12.85546875" bestFit="1" customWidth="1"/>
    <col min="11527" max="11527" width="15.7109375" customWidth="1"/>
    <col min="11774" max="11774" width="4.42578125" customWidth="1"/>
    <col min="11775" max="11775" width="34.42578125" customWidth="1"/>
    <col min="11776" max="11776" width="11.7109375" customWidth="1"/>
    <col min="11777" max="11777" width="10" customWidth="1"/>
    <col min="11778" max="11778" width="12.28515625" customWidth="1"/>
    <col min="11779" max="11779" width="16.140625" customWidth="1"/>
    <col min="11780" max="11780" width="23.42578125" customWidth="1"/>
    <col min="11781" max="11781" width="12.28515625" customWidth="1"/>
    <col min="11782" max="11782" width="12.85546875" bestFit="1" customWidth="1"/>
    <col min="11783" max="11783" width="15.7109375" customWidth="1"/>
    <col min="12030" max="12030" width="4.42578125" customWidth="1"/>
    <col min="12031" max="12031" width="34.42578125" customWidth="1"/>
    <col min="12032" max="12032" width="11.7109375" customWidth="1"/>
    <col min="12033" max="12033" width="10" customWidth="1"/>
    <col min="12034" max="12034" width="12.28515625" customWidth="1"/>
    <col min="12035" max="12035" width="16.140625" customWidth="1"/>
    <col min="12036" max="12036" width="23.42578125" customWidth="1"/>
    <col min="12037" max="12037" width="12.28515625" customWidth="1"/>
    <col min="12038" max="12038" width="12.85546875" bestFit="1" customWidth="1"/>
    <col min="12039" max="12039" width="15.7109375" customWidth="1"/>
    <col min="12286" max="12286" width="4.42578125" customWidth="1"/>
    <col min="12287" max="12287" width="34.42578125" customWidth="1"/>
    <col min="12288" max="12288" width="11.7109375" customWidth="1"/>
    <col min="12289" max="12289" width="10" customWidth="1"/>
    <col min="12290" max="12290" width="12.28515625" customWidth="1"/>
    <col min="12291" max="12291" width="16.140625" customWidth="1"/>
    <col min="12292" max="12292" width="23.42578125" customWidth="1"/>
    <col min="12293" max="12293" width="12.28515625" customWidth="1"/>
    <col min="12294" max="12294" width="12.85546875" bestFit="1" customWidth="1"/>
    <col min="12295" max="12295" width="15.7109375" customWidth="1"/>
    <col min="12542" max="12542" width="4.42578125" customWidth="1"/>
    <col min="12543" max="12543" width="34.42578125" customWidth="1"/>
    <col min="12544" max="12544" width="11.7109375" customWidth="1"/>
    <col min="12545" max="12545" width="10" customWidth="1"/>
    <col min="12546" max="12546" width="12.28515625" customWidth="1"/>
    <col min="12547" max="12547" width="16.140625" customWidth="1"/>
    <col min="12548" max="12548" width="23.42578125" customWidth="1"/>
    <col min="12549" max="12549" width="12.28515625" customWidth="1"/>
    <col min="12550" max="12550" width="12.85546875" bestFit="1" customWidth="1"/>
    <col min="12551" max="12551" width="15.7109375" customWidth="1"/>
    <col min="12798" max="12798" width="4.42578125" customWidth="1"/>
    <col min="12799" max="12799" width="34.42578125" customWidth="1"/>
    <col min="12800" max="12800" width="11.7109375" customWidth="1"/>
    <col min="12801" max="12801" width="10" customWidth="1"/>
    <col min="12802" max="12802" width="12.28515625" customWidth="1"/>
    <col min="12803" max="12803" width="16.140625" customWidth="1"/>
    <col min="12804" max="12804" width="23.42578125" customWidth="1"/>
    <col min="12805" max="12805" width="12.28515625" customWidth="1"/>
    <col min="12806" max="12806" width="12.85546875" bestFit="1" customWidth="1"/>
    <col min="12807" max="12807" width="15.7109375" customWidth="1"/>
    <col min="13054" max="13054" width="4.42578125" customWidth="1"/>
    <col min="13055" max="13055" width="34.42578125" customWidth="1"/>
    <col min="13056" max="13056" width="11.7109375" customWidth="1"/>
    <col min="13057" max="13057" width="10" customWidth="1"/>
    <col min="13058" max="13058" width="12.28515625" customWidth="1"/>
    <col min="13059" max="13059" width="16.140625" customWidth="1"/>
    <col min="13060" max="13060" width="23.42578125" customWidth="1"/>
    <col min="13061" max="13061" width="12.28515625" customWidth="1"/>
    <col min="13062" max="13062" width="12.85546875" bestFit="1" customWidth="1"/>
    <col min="13063" max="13063" width="15.7109375" customWidth="1"/>
    <col min="13310" max="13310" width="4.42578125" customWidth="1"/>
    <col min="13311" max="13311" width="34.42578125" customWidth="1"/>
    <col min="13312" max="13312" width="11.7109375" customWidth="1"/>
    <col min="13313" max="13313" width="10" customWidth="1"/>
    <col min="13314" max="13314" width="12.28515625" customWidth="1"/>
    <col min="13315" max="13315" width="16.140625" customWidth="1"/>
    <col min="13316" max="13316" width="23.42578125" customWidth="1"/>
    <col min="13317" max="13317" width="12.28515625" customWidth="1"/>
    <col min="13318" max="13318" width="12.85546875" bestFit="1" customWidth="1"/>
    <col min="13319" max="13319" width="15.7109375" customWidth="1"/>
    <col min="13566" max="13566" width="4.42578125" customWidth="1"/>
    <col min="13567" max="13567" width="34.42578125" customWidth="1"/>
    <col min="13568" max="13568" width="11.7109375" customWidth="1"/>
    <col min="13569" max="13569" width="10" customWidth="1"/>
    <col min="13570" max="13570" width="12.28515625" customWidth="1"/>
    <col min="13571" max="13571" width="16.140625" customWidth="1"/>
    <col min="13572" max="13572" width="23.42578125" customWidth="1"/>
    <col min="13573" max="13573" width="12.28515625" customWidth="1"/>
    <col min="13574" max="13574" width="12.85546875" bestFit="1" customWidth="1"/>
    <col min="13575" max="13575" width="15.7109375" customWidth="1"/>
    <col min="13822" max="13822" width="4.42578125" customWidth="1"/>
    <col min="13823" max="13823" width="34.42578125" customWidth="1"/>
    <col min="13824" max="13824" width="11.7109375" customWidth="1"/>
    <col min="13825" max="13825" width="10" customWidth="1"/>
    <col min="13826" max="13826" width="12.28515625" customWidth="1"/>
    <col min="13827" max="13827" width="16.140625" customWidth="1"/>
    <col min="13828" max="13828" width="23.42578125" customWidth="1"/>
    <col min="13829" max="13829" width="12.28515625" customWidth="1"/>
    <col min="13830" max="13830" width="12.85546875" bestFit="1" customWidth="1"/>
    <col min="13831" max="13831" width="15.7109375" customWidth="1"/>
    <col min="14078" max="14078" width="4.42578125" customWidth="1"/>
    <col min="14079" max="14079" width="34.42578125" customWidth="1"/>
    <col min="14080" max="14080" width="11.7109375" customWidth="1"/>
    <col min="14081" max="14081" width="10" customWidth="1"/>
    <col min="14082" max="14082" width="12.28515625" customWidth="1"/>
    <col min="14083" max="14083" width="16.140625" customWidth="1"/>
    <col min="14084" max="14084" width="23.42578125" customWidth="1"/>
    <col min="14085" max="14085" width="12.28515625" customWidth="1"/>
    <col min="14086" max="14086" width="12.85546875" bestFit="1" customWidth="1"/>
    <col min="14087" max="14087" width="15.7109375" customWidth="1"/>
    <col min="14334" max="14334" width="4.42578125" customWidth="1"/>
    <col min="14335" max="14335" width="34.42578125" customWidth="1"/>
    <col min="14336" max="14336" width="11.7109375" customWidth="1"/>
    <col min="14337" max="14337" width="10" customWidth="1"/>
    <col min="14338" max="14338" width="12.28515625" customWidth="1"/>
    <col min="14339" max="14339" width="16.140625" customWidth="1"/>
    <col min="14340" max="14340" width="23.42578125" customWidth="1"/>
    <col min="14341" max="14341" width="12.28515625" customWidth="1"/>
    <col min="14342" max="14342" width="12.85546875" bestFit="1" customWidth="1"/>
    <col min="14343" max="14343" width="15.7109375" customWidth="1"/>
    <col min="14590" max="14590" width="4.42578125" customWidth="1"/>
    <col min="14591" max="14591" width="34.42578125" customWidth="1"/>
    <col min="14592" max="14592" width="11.7109375" customWidth="1"/>
    <col min="14593" max="14593" width="10" customWidth="1"/>
    <col min="14594" max="14594" width="12.28515625" customWidth="1"/>
    <col min="14595" max="14595" width="16.140625" customWidth="1"/>
    <col min="14596" max="14596" width="23.42578125" customWidth="1"/>
    <col min="14597" max="14597" width="12.28515625" customWidth="1"/>
    <col min="14598" max="14598" width="12.85546875" bestFit="1" customWidth="1"/>
    <col min="14599" max="14599" width="15.7109375" customWidth="1"/>
    <col min="14846" max="14846" width="4.42578125" customWidth="1"/>
    <col min="14847" max="14847" width="34.42578125" customWidth="1"/>
    <col min="14848" max="14848" width="11.7109375" customWidth="1"/>
    <col min="14849" max="14849" width="10" customWidth="1"/>
    <col min="14850" max="14850" width="12.28515625" customWidth="1"/>
    <col min="14851" max="14851" width="16.140625" customWidth="1"/>
    <col min="14852" max="14852" width="23.42578125" customWidth="1"/>
    <col min="14853" max="14853" width="12.28515625" customWidth="1"/>
    <col min="14854" max="14854" width="12.85546875" bestFit="1" customWidth="1"/>
    <col min="14855" max="14855" width="15.7109375" customWidth="1"/>
    <col min="15102" max="15102" width="4.42578125" customWidth="1"/>
    <col min="15103" max="15103" width="34.42578125" customWidth="1"/>
    <col min="15104" max="15104" width="11.7109375" customWidth="1"/>
    <col min="15105" max="15105" width="10" customWidth="1"/>
    <col min="15106" max="15106" width="12.28515625" customWidth="1"/>
    <col min="15107" max="15107" width="16.140625" customWidth="1"/>
    <col min="15108" max="15108" width="23.42578125" customWidth="1"/>
    <col min="15109" max="15109" width="12.28515625" customWidth="1"/>
    <col min="15110" max="15110" width="12.85546875" bestFit="1" customWidth="1"/>
    <col min="15111" max="15111" width="15.7109375" customWidth="1"/>
    <col min="15358" max="15358" width="4.42578125" customWidth="1"/>
    <col min="15359" max="15359" width="34.42578125" customWidth="1"/>
    <col min="15360" max="15360" width="11.7109375" customWidth="1"/>
    <col min="15361" max="15361" width="10" customWidth="1"/>
    <col min="15362" max="15362" width="12.28515625" customWidth="1"/>
    <col min="15363" max="15363" width="16.140625" customWidth="1"/>
    <col min="15364" max="15364" width="23.42578125" customWidth="1"/>
    <col min="15365" max="15365" width="12.28515625" customWidth="1"/>
    <col min="15366" max="15366" width="12.85546875" bestFit="1" customWidth="1"/>
    <col min="15367" max="15367" width="15.7109375" customWidth="1"/>
    <col min="15614" max="15614" width="4.42578125" customWidth="1"/>
    <col min="15615" max="15615" width="34.42578125" customWidth="1"/>
    <col min="15616" max="15616" width="11.7109375" customWidth="1"/>
    <col min="15617" max="15617" width="10" customWidth="1"/>
    <col min="15618" max="15618" width="12.28515625" customWidth="1"/>
    <col min="15619" max="15619" width="16.140625" customWidth="1"/>
    <col min="15620" max="15620" width="23.42578125" customWidth="1"/>
    <col min="15621" max="15621" width="12.28515625" customWidth="1"/>
    <col min="15622" max="15622" width="12.85546875" bestFit="1" customWidth="1"/>
    <col min="15623" max="15623" width="15.7109375" customWidth="1"/>
    <col min="15870" max="15870" width="4.42578125" customWidth="1"/>
    <col min="15871" max="15871" width="34.42578125" customWidth="1"/>
    <col min="15872" max="15872" width="11.7109375" customWidth="1"/>
    <col min="15873" max="15873" width="10" customWidth="1"/>
    <col min="15874" max="15874" width="12.28515625" customWidth="1"/>
    <col min="15875" max="15875" width="16.140625" customWidth="1"/>
    <col min="15876" max="15876" width="23.42578125" customWidth="1"/>
    <col min="15877" max="15877" width="12.28515625" customWidth="1"/>
    <col min="15878" max="15878" width="12.85546875" bestFit="1" customWidth="1"/>
    <col min="15879" max="15879" width="15.7109375" customWidth="1"/>
    <col min="16126" max="16126" width="4.42578125" customWidth="1"/>
    <col min="16127" max="16127" width="34.42578125" customWidth="1"/>
    <col min="16128" max="16128" width="11.7109375" customWidth="1"/>
    <col min="16129" max="16129" width="10" customWidth="1"/>
    <col min="16130" max="16130" width="12.28515625" customWidth="1"/>
    <col min="16131" max="16131" width="16.140625" customWidth="1"/>
    <col min="16132" max="16132" width="23.42578125" customWidth="1"/>
    <col min="16133" max="16133" width="12.28515625" customWidth="1"/>
    <col min="16134" max="16134" width="12.85546875" bestFit="1" customWidth="1"/>
    <col min="16135" max="16135" width="15.7109375" customWidth="1"/>
  </cols>
  <sheetData>
    <row r="1" spans="1:12" ht="18" customHeight="1" x14ac:dyDescent="0.25">
      <c r="A1" s="199" t="s">
        <v>160</v>
      </c>
      <c r="B1" s="199"/>
      <c r="C1" s="199"/>
      <c r="D1" s="199"/>
      <c r="E1" s="199"/>
      <c r="F1" s="199"/>
      <c r="G1" s="199"/>
      <c r="H1" s="199"/>
      <c r="I1" s="199"/>
      <c r="J1" s="199"/>
    </row>
    <row r="2" spans="1:12" ht="44.25" customHeight="1" x14ac:dyDescent="0.2">
      <c r="A2" s="46"/>
      <c r="B2" s="44" t="s">
        <v>126</v>
      </c>
      <c r="C2" s="15" t="s">
        <v>125</v>
      </c>
      <c r="D2" s="46" t="s">
        <v>124</v>
      </c>
      <c r="E2" s="14" t="s">
        <v>123</v>
      </c>
      <c r="F2" s="46" t="s">
        <v>122</v>
      </c>
      <c r="G2" s="14" t="s">
        <v>121</v>
      </c>
      <c r="H2" s="14" t="s">
        <v>120</v>
      </c>
      <c r="I2" s="14" t="s">
        <v>155</v>
      </c>
      <c r="J2" s="14" t="s">
        <v>156</v>
      </c>
      <c r="K2" s="97" t="s">
        <v>157</v>
      </c>
      <c r="L2" s="4" t="s">
        <v>158</v>
      </c>
    </row>
    <row r="3" spans="1:12" ht="27.75" customHeight="1" x14ac:dyDescent="0.2">
      <c r="A3" s="84"/>
      <c r="B3" s="201" t="s">
        <v>128</v>
      </c>
      <c r="C3" s="202"/>
      <c r="D3" s="202"/>
      <c r="E3" s="202"/>
      <c r="F3" s="202"/>
      <c r="G3" s="202"/>
      <c r="H3" s="202"/>
      <c r="I3" s="202"/>
      <c r="J3" s="202"/>
      <c r="K3" s="99"/>
      <c r="L3" s="43"/>
    </row>
    <row r="4" spans="1:12" ht="70.5" customHeight="1" x14ac:dyDescent="0.2">
      <c r="A4" s="80">
        <v>14</v>
      </c>
      <c r="B4" s="56" t="s">
        <v>180</v>
      </c>
      <c r="C4" s="8">
        <v>2</v>
      </c>
      <c r="D4" s="47" t="s">
        <v>83</v>
      </c>
      <c r="E4" s="10" t="s">
        <v>1</v>
      </c>
      <c r="F4" s="66" t="s">
        <v>77</v>
      </c>
      <c r="G4" s="9" t="s">
        <v>82</v>
      </c>
      <c r="H4" s="8"/>
      <c r="I4" s="34">
        <v>15333.13</v>
      </c>
      <c r="J4" s="34">
        <v>15183.64</v>
      </c>
      <c r="K4" s="99">
        <v>24.8</v>
      </c>
      <c r="L4" s="43"/>
    </row>
    <row r="5" spans="1:12" s="119" customFormat="1" ht="78.75" x14ac:dyDescent="0.2">
      <c r="A5" s="109">
        <v>15</v>
      </c>
      <c r="B5" s="110" t="s">
        <v>170</v>
      </c>
      <c r="C5" s="123">
        <v>2</v>
      </c>
      <c r="D5" s="124" t="s">
        <v>81</v>
      </c>
      <c r="E5" s="123" t="s">
        <v>1</v>
      </c>
      <c r="F5" s="166" t="s">
        <v>77</v>
      </c>
      <c r="G5" s="126" t="s">
        <v>80</v>
      </c>
      <c r="H5" s="113"/>
      <c r="I5" s="127">
        <v>10161.11</v>
      </c>
      <c r="J5" s="127">
        <v>9938.7900000000009</v>
      </c>
      <c r="K5" s="117">
        <v>22.6</v>
      </c>
      <c r="L5" s="118"/>
    </row>
    <row r="6" spans="1:12" ht="64.5" customHeight="1" x14ac:dyDescent="0.2">
      <c r="A6" s="81">
        <v>20</v>
      </c>
      <c r="B6" s="56" t="s">
        <v>112</v>
      </c>
      <c r="C6" s="8">
        <v>2</v>
      </c>
      <c r="D6" s="49" t="s">
        <v>111</v>
      </c>
      <c r="E6" s="10" t="s">
        <v>1</v>
      </c>
      <c r="F6" s="66" t="s">
        <v>110</v>
      </c>
      <c r="G6" s="9" t="s">
        <v>109</v>
      </c>
      <c r="H6" s="8"/>
      <c r="I6" s="34">
        <v>25128.92</v>
      </c>
      <c r="J6" s="34">
        <v>24910</v>
      </c>
      <c r="K6" s="99">
        <v>22.4</v>
      </c>
      <c r="L6" s="43"/>
    </row>
    <row r="7" spans="1:12" ht="64.5" customHeight="1" x14ac:dyDescent="0.2">
      <c r="A7" s="81">
        <v>12</v>
      </c>
      <c r="B7" s="56" t="s">
        <v>94</v>
      </c>
      <c r="C7" s="8">
        <v>2</v>
      </c>
      <c r="D7" s="49" t="s">
        <v>93</v>
      </c>
      <c r="E7" s="10" t="s">
        <v>1</v>
      </c>
      <c r="F7" s="66" t="s">
        <v>92</v>
      </c>
      <c r="G7" s="9" t="s">
        <v>91</v>
      </c>
      <c r="H7" s="8"/>
      <c r="I7" s="34">
        <v>36250</v>
      </c>
      <c r="J7" s="34">
        <v>36000</v>
      </c>
      <c r="K7" s="99">
        <v>17.600000000000001</v>
      </c>
      <c r="L7" s="43"/>
    </row>
    <row r="8" spans="1:12" ht="75" customHeight="1" x14ac:dyDescent="0.2">
      <c r="A8" s="82">
        <v>26</v>
      </c>
      <c r="B8" s="56" t="s">
        <v>143</v>
      </c>
      <c r="C8" s="8">
        <v>2</v>
      </c>
      <c r="D8" s="47" t="s">
        <v>144</v>
      </c>
      <c r="E8" s="10" t="s">
        <v>1</v>
      </c>
      <c r="F8" s="66" t="s">
        <v>159</v>
      </c>
      <c r="G8" s="9" t="s">
        <v>109</v>
      </c>
      <c r="H8" s="31"/>
      <c r="I8" s="34">
        <v>35550</v>
      </c>
      <c r="J8" s="34">
        <v>35300</v>
      </c>
      <c r="K8" s="99">
        <v>13.6</v>
      </c>
      <c r="L8" s="43"/>
    </row>
    <row r="9" spans="1:12" ht="74.25" customHeight="1" x14ac:dyDescent="0.2">
      <c r="A9" s="80">
        <v>11</v>
      </c>
      <c r="B9" s="56" t="s">
        <v>46</v>
      </c>
      <c r="C9" s="8">
        <v>2</v>
      </c>
      <c r="D9" s="47" t="s">
        <v>45</v>
      </c>
      <c r="E9" s="10" t="str">
        <f>$E$8</f>
        <v>Sud</v>
      </c>
      <c r="F9" s="66" t="s">
        <v>41</v>
      </c>
      <c r="G9" s="9" t="s">
        <v>44</v>
      </c>
      <c r="H9" s="8"/>
      <c r="I9" s="34">
        <v>33674</v>
      </c>
      <c r="J9" s="34">
        <v>33450</v>
      </c>
      <c r="K9" s="99">
        <v>11.2</v>
      </c>
      <c r="L9" s="43"/>
    </row>
    <row r="10" spans="1:12" ht="68.25" customHeight="1" x14ac:dyDescent="0.2">
      <c r="A10" s="92">
        <v>17</v>
      </c>
      <c r="B10" s="58" t="s">
        <v>97</v>
      </c>
      <c r="C10" s="12">
        <v>2</v>
      </c>
      <c r="D10" s="49" t="s">
        <v>96</v>
      </c>
      <c r="E10" s="10" t="s">
        <v>1</v>
      </c>
      <c r="F10" s="66" t="s">
        <v>92</v>
      </c>
      <c r="G10" s="9" t="s">
        <v>95</v>
      </c>
      <c r="H10" s="8"/>
      <c r="I10" s="106">
        <v>33674</v>
      </c>
      <c r="J10" s="106">
        <v>33450</v>
      </c>
      <c r="K10" s="99">
        <v>11.2</v>
      </c>
      <c r="L10" s="43"/>
    </row>
    <row r="11" spans="1:12" ht="23.25" customHeight="1" x14ac:dyDescent="0.2">
      <c r="A11" s="84"/>
      <c r="B11" s="22" t="s">
        <v>133</v>
      </c>
      <c r="C11" s="26"/>
      <c r="D11" s="51"/>
      <c r="E11" s="26"/>
      <c r="F11" s="69"/>
      <c r="G11" s="4"/>
      <c r="H11" s="4"/>
      <c r="I11" s="35">
        <f>SUM(I4:I10)</f>
        <v>189771.16</v>
      </c>
      <c r="J11" s="36">
        <f>SUM(J4:J10)</f>
        <v>188232.43</v>
      </c>
      <c r="K11" s="99"/>
      <c r="L11" s="43"/>
    </row>
    <row r="12" spans="1:12" ht="22.5" customHeight="1" x14ac:dyDescent="0.2">
      <c r="A12" s="92"/>
      <c r="B12" s="197" t="s">
        <v>129</v>
      </c>
      <c r="C12" s="200"/>
      <c r="D12" s="200"/>
      <c r="E12" s="200"/>
      <c r="F12" s="200"/>
      <c r="G12" s="200"/>
      <c r="H12" s="200"/>
      <c r="I12" s="200"/>
      <c r="J12" s="200"/>
      <c r="K12" s="99"/>
      <c r="L12" s="43"/>
    </row>
    <row r="13" spans="1:12" ht="49.5" customHeight="1" x14ac:dyDescent="0.2">
      <c r="A13" s="82">
        <v>33</v>
      </c>
      <c r="B13" s="56" t="s">
        <v>43</v>
      </c>
      <c r="C13" s="8">
        <v>3</v>
      </c>
      <c r="D13" s="47" t="s">
        <v>42</v>
      </c>
      <c r="E13" s="10" t="str">
        <f>$E$8</f>
        <v>Sud</v>
      </c>
      <c r="F13" s="66" t="s">
        <v>41</v>
      </c>
      <c r="G13" s="9" t="s">
        <v>40</v>
      </c>
      <c r="H13" s="8"/>
      <c r="I13" s="32">
        <v>10332</v>
      </c>
      <c r="J13" s="32">
        <v>10250</v>
      </c>
      <c r="K13" s="99">
        <v>17.8</v>
      </c>
      <c r="L13" s="43"/>
    </row>
    <row r="14" spans="1:12" ht="28.5" customHeight="1" x14ac:dyDescent="0.25">
      <c r="A14" s="83"/>
      <c r="B14" s="55" t="s">
        <v>133</v>
      </c>
      <c r="C14" s="27"/>
      <c r="D14" s="48"/>
      <c r="E14" s="28"/>
      <c r="F14" s="164"/>
      <c r="G14" s="2"/>
      <c r="H14" s="29"/>
      <c r="I14" s="42">
        <f>SUM(I13:I13)</f>
        <v>10332</v>
      </c>
      <c r="J14" s="42">
        <f>SUM(J13:J13)</f>
        <v>10250</v>
      </c>
      <c r="K14" s="99"/>
      <c r="L14" s="43"/>
    </row>
    <row r="15" spans="1:12" ht="28.5" customHeight="1" x14ac:dyDescent="0.2">
      <c r="A15" s="92"/>
      <c r="B15" s="203" t="s">
        <v>130</v>
      </c>
      <c r="C15" s="204"/>
      <c r="D15" s="204"/>
      <c r="E15" s="204"/>
      <c r="F15" s="204"/>
      <c r="G15" s="204"/>
      <c r="H15" s="204"/>
      <c r="I15" s="204"/>
      <c r="J15" s="204"/>
      <c r="K15" s="99"/>
      <c r="L15" s="43"/>
    </row>
    <row r="16" spans="1:12" ht="40.5" customHeight="1" x14ac:dyDescent="0.2">
      <c r="A16" s="88">
        <v>37</v>
      </c>
      <c r="B16" s="56" t="s">
        <v>79</v>
      </c>
      <c r="C16" s="13">
        <v>4</v>
      </c>
      <c r="D16" s="47" t="s">
        <v>78</v>
      </c>
      <c r="E16" s="10" t="s">
        <v>1</v>
      </c>
      <c r="F16" s="66" t="s">
        <v>77</v>
      </c>
      <c r="G16" s="9" t="s">
        <v>76</v>
      </c>
      <c r="H16" s="8"/>
      <c r="I16" s="37">
        <v>15000</v>
      </c>
      <c r="J16" s="37">
        <v>15000</v>
      </c>
      <c r="K16" s="99">
        <v>13</v>
      </c>
      <c r="L16" s="43"/>
    </row>
    <row r="17" spans="1:12" ht="24.75" customHeight="1" x14ac:dyDescent="0.25">
      <c r="A17" s="84"/>
      <c r="B17" s="17" t="s">
        <v>133</v>
      </c>
      <c r="C17" s="6"/>
      <c r="D17" s="50"/>
      <c r="E17" s="29"/>
      <c r="F17" s="74"/>
      <c r="G17" s="4"/>
      <c r="H17" s="29"/>
      <c r="I17" s="36">
        <f>SUM(I16:I16)</f>
        <v>15000</v>
      </c>
      <c r="J17" s="36">
        <f>SUM(J16:J16)</f>
        <v>15000</v>
      </c>
      <c r="K17" s="99"/>
      <c r="L17" s="43"/>
    </row>
    <row r="18" spans="1:12" ht="33.75" customHeight="1" x14ac:dyDescent="0.25">
      <c r="A18" s="84"/>
      <c r="B18" s="87" t="s">
        <v>134</v>
      </c>
      <c r="C18" s="23"/>
      <c r="D18" s="53"/>
      <c r="E18" s="24"/>
      <c r="F18" s="77"/>
      <c r="G18" s="21"/>
      <c r="H18" s="19"/>
      <c r="I18" s="33">
        <f>I11+I14+I17</f>
        <v>215103.16</v>
      </c>
      <c r="J18" s="33">
        <f>J11+J14+J17</f>
        <v>213482.43</v>
      </c>
      <c r="K18" s="99"/>
      <c r="L18" s="43"/>
    </row>
    <row r="19" spans="1:12" x14ac:dyDescent="0.25">
      <c r="A19" s="86"/>
      <c r="I19"/>
      <c r="J19"/>
    </row>
    <row r="20" spans="1:12" x14ac:dyDescent="0.25">
      <c r="A20" s="86"/>
      <c r="I20"/>
      <c r="J20"/>
    </row>
    <row r="21" spans="1:12" x14ac:dyDescent="0.25">
      <c r="A21" s="86"/>
      <c r="I21"/>
      <c r="J21"/>
    </row>
    <row r="22" spans="1:12" x14ac:dyDescent="0.25">
      <c r="A22" s="86"/>
      <c r="I22"/>
      <c r="J22"/>
    </row>
    <row r="23" spans="1:12" x14ac:dyDescent="0.25">
      <c r="A23" s="86"/>
      <c r="I23"/>
      <c r="J23"/>
    </row>
    <row r="24" spans="1:12" x14ac:dyDescent="0.25">
      <c r="A24" s="86"/>
      <c r="I24"/>
      <c r="J24"/>
    </row>
    <row r="25" spans="1:12" x14ac:dyDescent="0.25">
      <c r="A25" s="86"/>
      <c r="I25"/>
      <c r="J25"/>
    </row>
    <row r="26" spans="1:12" x14ac:dyDescent="0.25">
      <c r="A26" s="86"/>
      <c r="I26"/>
      <c r="J26"/>
    </row>
    <row r="27" spans="1:12" x14ac:dyDescent="0.25">
      <c r="A27" s="86"/>
      <c r="I27"/>
      <c r="J27"/>
    </row>
    <row r="28" spans="1:12" x14ac:dyDescent="0.25">
      <c r="A28" s="86"/>
      <c r="I28"/>
      <c r="J28"/>
    </row>
    <row r="29" spans="1:12" x14ac:dyDescent="0.25">
      <c r="A29" s="86"/>
      <c r="I29"/>
      <c r="J29"/>
    </row>
    <row r="30" spans="1:12" x14ac:dyDescent="0.25">
      <c r="A30" s="86"/>
      <c r="I30"/>
      <c r="J30"/>
    </row>
    <row r="31" spans="1:12" x14ac:dyDescent="0.25">
      <c r="A31" s="86"/>
      <c r="I31"/>
      <c r="J31"/>
    </row>
    <row r="32" spans="1:12" x14ac:dyDescent="0.25">
      <c r="A32" s="86"/>
      <c r="I32"/>
      <c r="J32"/>
    </row>
    <row r="33" spans="1:10" x14ac:dyDescent="0.25">
      <c r="A33" s="86"/>
      <c r="I33"/>
      <c r="J33"/>
    </row>
    <row r="34" spans="1:10" x14ac:dyDescent="0.25">
      <c r="A34" s="86"/>
      <c r="I34"/>
      <c r="J34"/>
    </row>
    <row r="35" spans="1:10" x14ac:dyDescent="0.25">
      <c r="A35" s="86"/>
      <c r="I35"/>
      <c r="J35"/>
    </row>
    <row r="36" spans="1:10" x14ac:dyDescent="0.25">
      <c r="A36" s="86"/>
      <c r="I36"/>
      <c r="J36"/>
    </row>
    <row r="37" spans="1:10" x14ac:dyDescent="0.25">
      <c r="A37" s="86"/>
      <c r="I37"/>
      <c r="J37"/>
    </row>
    <row r="38" spans="1:10" x14ac:dyDescent="0.25">
      <c r="A38" s="86"/>
      <c r="I38"/>
      <c r="J38"/>
    </row>
  </sheetData>
  <mergeCells count="4">
    <mergeCell ref="A1:J1"/>
    <mergeCell ref="B3:J3"/>
    <mergeCell ref="B12:J12"/>
    <mergeCell ref="B15:J15"/>
  </mergeCells>
  <pageMargins left="0.25" right="0.25" top="0.75" bottom="0.75" header="0.3" footer="0.3"/>
  <pageSetup paperSize="9" scale="66" fitToHeight="0" orientation="landscape" r:id="rId1"/>
  <headerFooter alignWithMargins="0">
    <oddFooter>&amp;CPagina &amp;P din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ListaPP_dupa domenii  (2)</vt:lpstr>
      <vt:lpstr>Taraclia</vt:lpstr>
      <vt:lpstr>Basarabeasca</vt:lpstr>
      <vt:lpstr>Cantemir</vt:lpstr>
      <vt:lpstr>Căușeni</vt:lpstr>
      <vt:lpstr>Ștefan Vodă</vt:lpstr>
      <vt:lpstr>Cimislia</vt:lpstr>
      <vt:lpstr>Cahul</vt:lpstr>
      <vt:lpstr>Leova</vt:lpstr>
      <vt:lpstr>propuse in DUP</vt:lpstr>
      <vt:lpstr>La comisia interministeriala</vt:lpstr>
      <vt:lpstr>ListaPP_dupa domenii </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Luminita</cp:lastModifiedBy>
  <cp:lastPrinted>2016-11-17T08:57:49Z</cp:lastPrinted>
  <dcterms:created xsi:type="dcterms:W3CDTF">2016-05-13T05:40:40Z</dcterms:created>
  <dcterms:modified xsi:type="dcterms:W3CDTF">2017-01-19T08:53:04Z</dcterms:modified>
</cp:coreProperties>
</file>